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2.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updateLinks="never" codeName="DieseArbeitsmappe"/>
  <mc:AlternateContent xmlns:mc="http://schemas.openxmlformats.org/markup-compatibility/2006">
    <mc:Choice Requires="x15">
      <x15ac:absPath xmlns:x15ac="http://schemas.microsoft.com/office/spreadsheetml/2010/11/ac" url="L:\06_daten oncobox\prostata\_01_oncobox  (applikation)\K1.1.2 (20XXXX)\"/>
    </mc:Choice>
  </mc:AlternateContent>
  <xr:revisionPtr revIDLastSave="0" documentId="8_{93CFB7AE-A13D-4813-8B06-792FC89B770B}" xr6:coauthVersionLast="45" xr6:coauthVersionMax="45" xr10:uidLastSave="{00000000-0000-0000-0000-000000000000}"/>
  <workbookProtection workbookAlgorithmName="SHA-512" workbookHashValue="cTG7Ie7Zt3Q7k/3+d5PgUMl9sxvyesnwqh+AUR9KtHXZ62m92pND4qk8eXz86oV04/pN5PBzp8l4c9g9FYbTUA==" workbookSaltValue="+aFwe6mviDgTGRwCyN63cg==" workbookSpinCount="100000" lockStructure="1"/>
  <bookViews>
    <workbookView xWindow="-120" yWindow="-120" windowWidth="25440" windowHeight="15390" xr2:uid="{00000000-000D-0000-FFFF-FFFF00000000}"/>
  </bookViews>
  <sheets>
    <sheet name="Content" sheetId="50" r:id="rId1"/>
    <sheet name="XML-Datafields" sheetId="5" r:id="rId2"/>
    <sheet name="Texte EPIC 26_alt" sheetId="9" state="hidden" r:id="rId3"/>
    <sheet name="Datafields - EPIC 26_alt" sheetId="66" state="hidden" r:id="rId4"/>
    <sheet name="study cases xml" sheetId="80" state="hidden" r:id="rId5"/>
    <sheet name="Validation" sheetId="52" r:id="rId6"/>
    <sheet name="Categories" sheetId="15" r:id="rId7"/>
    <sheet name="Risk class." sheetId="57" r:id="rId8"/>
    <sheet name="Basic data" sheetId="56" r:id="rId9"/>
    <sheet name="Deficits" sheetId="54" r:id="rId10"/>
    <sheet name="Filter - Deficits" sheetId="67" r:id="rId11"/>
    <sheet name="General overview" sheetId="51" r:id="rId12"/>
    <sheet name="General overview-Export" sheetId="77" r:id="rId13"/>
    <sheet name="KB-1a)" sheetId="12" r:id="rId14"/>
    <sheet name="KB-1b) 1" sheetId="13" r:id="rId15"/>
    <sheet name="KB-1b) 2" sheetId="18" r:id="rId16"/>
    <sheet name="KB-1b) 3" sheetId="19" r:id="rId17"/>
    <sheet name="KB-2a)" sheetId="20" r:id="rId18"/>
    <sheet name="KB-2b)" sheetId="21" r:id="rId19"/>
    <sheet name="KB-3a)" sheetId="22" r:id="rId20"/>
    <sheet name="KB-3b)" sheetId="23" r:id="rId21"/>
    <sheet name="KB-3c)" sheetId="74" r:id="rId22"/>
    <sheet name="KB-4" sheetId="24" r:id="rId23"/>
    <sheet name="KB-5" sheetId="25" r:id="rId24"/>
    <sheet name="KB-6" sheetId="27" r:id="rId25"/>
    <sheet name="KB-7" sheetId="29" r:id="rId26"/>
    <sheet name="KB-8 " sheetId="30" r:id="rId27"/>
    <sheet name="KB-9" sheetId="32" r:id="rId28"/>
    <sheet name="KB-10" sheetId="34" r:id="rId29"/>
    <sheet name="KB-11" sheetId="35" r:id="rId30"/>
    <sheet name="KB-12" sheetId="36" r:id="rId31"/>
    <sheet name="KB-13" sheetId="37" r:id="rId32"/>
    <sheet name="KB-14" sheetId="38" r:id="rId33"/>
    <sheet name="KB-15" sheetId="39" r:id="rId34"/>
    <sheet name="KB-16" sheetId="45" r:id="rId35"/>
    <sheet name="KB-17" sheetId="55" r:id="rId36"/>
    <sheet name="KB-18" sheetId="47" r:id="rId37"/>
    <sheet name="KB-19" sheetId="48" r:id="rId38"/>
    <sheet name="KB-20" sheetId="76" r:id="rId39"/>
    <sheet name="KB-21" sheetId="42" r:id="rId40"/>
    <sheet name="KB-22" sheetId="78" r:id="rId41"/>
    <sheet name="KB-legende" sheetId="60" r:id="rId42"/>
    <sheet name="Categories EQ" sheetId="59" r:id="rId43"/>
    <sheet name="Matrix" sheetId="58" r:id="rId44"/>
    <sheet name="ICIQ, IIEF-2017" sheetId="61" r:id="rId45"/>
    <sheet name="ICIQ, IIEF-2014" sheetId="62" r:id="rId46"/>
    <sheet name="Profile" sheetId="65" r:id="rId47"/>
    <sheet name="Filter" sheetId="72" r:id="rId48"/>
    <sheet name="Kaplan-Meier (DFS)" sheetId="63" r:id="rId49"/>
    <sheet name="Kaplan-Meier (OAS)" sheetId="64" r:id="rId50"/>
    <sheet name="Export Research" sheetId="81" state="hidden" r:id="rId51"/>
    <sheet name="Categories FU Research" sheetId="79"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9" hidden="1">Deficits!$A$6:$P$495</definedName>
    <definedName name="_xlnm._FilterDatabase" localSheetId="28" hidden="1">'KB-10'!#REF!</definedName>
    <definedName name="_xlnm._FilterDatabase" localSheetId="29" hidden="1">'KB-11'!#REF!</definedName>
    <definedName name="_xlnm._FilterDatabase" localSheetId="30" hidden="1">'KB-12'!#REF!</definedName>
    <definedName name="_xlnm._FilterDatabase" localSheetId="31" hidden="1">'KB-13'!#REF!</definedName>
    <definedName name="_xlnm._FilterDatabase" localSheetId="32" hidden="1">'KB-14'!#REF!</definedName>
    <definedName name="_xlnm._FilterDatabase" localSheetId="33" hidden="1">'KB-15'!#REF!</definedName>
    <definedName name="_xlnm._FilterDatabase" localSheetId="34" hidden="1">'KB-16'!#REF!</definedName>
    <definedName name="_xlnm._FilterDatabase" localSheetId="35" hidden="1">'KB-17'!#REF!</definedName>
    <definedName name="_xlnm._FilterDatabase" localSheetId="36" hidden="1">'KB-18'!#REF!</definedName>
    <definedName name="_xlnm._FilterDatabase" localSheetId="37" hidden="1">'KB-19'!#REF!</definedName>
    <definedName name="_xlnm._FilterDatabase" localSheetId="13" hidden="1">'KB-1a)'!#REF!</definedName>
    <definedName name="_xlnm._FilterDatabase" localSheetId="14" hidden="1">'KB-1b) 1'!#REF!</definedName>
    <definedName name="_xlnm._FilterDatabase" localSheetId="15" hidden="1">'KB-1b) 2'!#REF!</definedName>
    <definedName name="_xlnm._FilterDatabase" localSheetId="16" hidden="1">'KB-1b) 3'!#REF!</definedName>
    <definedName name="_xlnm._FilterDatabase" localSheetId="38" hidden="1">'KB-20'!#REF!</definedName>
    <definedName name="_xlnm._FilterDatabase" localSheetId="39" hidden="1">'KB-21'!#REF!</definedName>
    <definedName name="_xlnm._FilterDatabase" localSheetId="40" hidden="1">'KB-22'!#REF!</definedName>
    <definedName name="_xlnm._FilterDatabase" localSheetId="17" hidden="1">'KB-2a)'!#REF!</definedName>
    <definedName name="_xlnm._FilterDatabase" localSheetId="18" hidden="1">'KB-2b)'!#REF!</definedName>
    <definedName name="_xlnm._FilterDatabase" localSheetId="19" hidden="1">'KB-3a)'!#REF!</definedName>
    <definedName name="_xlnm._FilterDatabase" localSheetId="20" hidden="1">'KB-3b)'!#REF!</definedName>
    <definedName name="_xlnm._FilterDatabase" localSheetId="21" hidden="1">'KB-3c)'!#REF!</definedName>
    <definedName name="_xlnm._FilterDatabase" localSheetId="22" hidden="1">'KB-4'!#REF!</definedName>
    <definedName name="_xlnm._FilterDatabase" localSheetId="23" hidden="1">'KB-5'!#REF!</definedName>
    <definedName name="_xlnm._FilterDatabase" localSheetId="24" hidden="1">'KB-6'!#REF!</definedName>
    <definedName name="_xlnm._FilterDatabase" localSheetId="25" hidden="1">'KB-7'!#REF!</definedName>
    <definedName name="_xlnm._FilterDatabase" localSheetId="26" hidden="1">'KB-8 '!#REF!</definedName>
    <definedName name="_xlnm._FilterDatabase" localSheetId="27" hidden="1">'KB-9'!#REF!</definedName>
    <definedName name="_xlnm._FilterDatabase" localSheetId="1" hidden="1">'XML-Datafields'!$B$6:$T$103</definedName>
    <definedName name="_Matrix" localSheetId="5">[1]Datenfelder!$G$10:$G$226</definedName>
    <definedName name="_Matrix">[2]Datenfelder!$G$10:$G$226</definedName>
    <definedName name="adt" localSheetId="5">'[3]ADT-Abgleich'!$B$30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8">'Basic data'!$A$5:$O$35</definedName>
    <definedName name="_xlnm.Print_Area" localSheetId="6">#REF!</definedName>
    <definedName name="_xlnm.Print_Area" localSheetId="42">#REF!</definedName>
    <definedName name="_xlnm.Print_Area" localSheetId="51">#REF!</definedName>
    <definedName name="_xlnm.Print_Area" localSheetId="0">#REF!</definedName>
    <definedName name="_xlnm.Print_Area" localSheetId="3">#REF!</definedName>
    <definedName name="_xlnm.Print_Area" localSheetId="50">'Export Research'!#REF!</definedName>
    <definedName name="_xlnm.Print_Area" localSheetId="47">#REF!</definedName>
    <definedName name="_xlnm.Print_Area" localSheetId="10">#REF!</definedName>
    <definedName name="_xlnm.Print_Area" localSheetId="12">#REF!</definedName>
    <definedName name="_xlnm.Print_Area" localSheetId="48">#REF!</definedName>
    <definedName name="_xlnm.Print_Area" localSheetId="49">#REF!</definedName>
    <definedName name="_xlnm.Print_Area" localSheetId="28">#REF!</definedName>
    <definedName name="_xlnm.Print_Area" localSheetId="29">#REF!</definedName>
    <definedName name="_xlnm.Print_Area" localSheetId="30">#REF!</definedName>
    <definedName name="_xlnm.Print_Area" localSheetId="31">#REF!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7">#REF!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38">#REF!</definedName>
    <definedName name="_xlnm.Print_Area" localSheetId="39">#REF!</definedName>
    <definedName name="_xlnm.Print_Area" localSheetId="40">#REF!</definedName>
    <definedName name="_xlnm.Print_Area" localSheetId="17">#REF!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41">#REF!</definedName>
    <definedName name="_xlnm.Print_Area" localSheetId="46">#REF!</definedName>
    <definedName name="_xlnm.Print_Area" localSheetId="7">#REF!</definedName>
    <definedName name="_xlnm.Print_Area" localSheetId="5">Validation!$A$1:$J$80</definedName>
    <definedName name="_xlnm.Print_Area">#REF!</definedName>
    <definedName name="_xlnm.Print_Titles" localSheetId="8">#REF!</definedName>
    <definedName name="_xlnm.Print_Titles" localSheetId="3">#REF!</definedName>
    <definedName name="_xlnm.Print_Titles" localSheetId="50">#REF!</definedName>
    <definedName name="_xlnm.Print_Titles" localSheetId="47">#REF!</definedName>
    <definedName name="_xlnm.Print_Titles" localSheetId="12">#REF!</definedName>
    <definedName name="_xlnm.Print_Titles" localSheetId="35">#REF!</definedName>
    <definedName name="_xlnm.Print_Titles" localSheetId="38">#REF!</definedName>
    <definedName name="_xlnm.Print_Titles" localSheetId="40">#REF!</definedName>
    <definedName name="_xlnm.Print_Titles" localSheetId="21">#REF!</definedName>
    <definedName name="_xlnm.Print_Titles" localSheetId="7">#REF!</definedName>
    <definedName name="_xlnm.Print_Titles" localSheetId="5">Validation!$1:$3</definedName>
    <definedName name="_xlnm.Print_Titles">#REF!</definedName>
    <definedName name="Felder" localSheetId="28">[6]Datenfelder!$B$18:$B$138</definedName>
    <definedName name="Felder" localSheetId="29">[6]Datenfelder!$B$18:$B$138</definedName>
    <definedName name="Felder" localSheetId="30">[6]Datenfelder!$B$18:$B$138</definedName>
    <definedName name="Felder" localSheetId="31">[6]Datenfelder!$B$18:$B$138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36">[6]Datenfelder!$B$18:$B$138</definedName>
    <definedName name="Felder" localSheetId="37">[6]Datenfelder!$B$18:$B$138</definedName>
    <definedName name="Felder" localSheetId="13">[6]Datenfelder!$B$18:$B$138</definedName>
    <definedName name="Felder" localSheetId="14">[6]Datenfelder!$B$18:$B$138</definedName>
    <definedName name="Felder" localSheetId="15">[6]Datenfelder!$B$18:$B$138</definedName>
    <definedName name="Felder" localSheetId="16">[6]Datenfelder!$B$18:$B$138</definedName>
    <definedName name="Felder" localSheetId="38">[6]Datenfelder!$B$18:$B$138</definedName>
    <definedName name="Felder" localSheetId="39">[6]Datenfelder!$B$18:$B$138</definedName>
    <definedName name="Felder" localSheetId="40">[6]Datenfelder!$B$18:$B$138</definedName>
    <definedName name="Felder" localSheetId="17">[6]Datenfelder!$B$18:$B$138</definedName>
    <definedName name="Felder" localSheetId="18">[6]Datenfelder!$B$18:$B$138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6">[6]Datenfelder!$B$18:$B$138</definedName>
    <definedName name="Felder" localSheetId="27">[6]Datenfelder!$B$18:$B$138</definedName>
    <definedName name="Felder" localSheetId="5">[7]Datenfelder!$B$18:$B$137</definedName>
    <definedName name="Felder">[8]Datenfelder!$B$18:$B$138</definedName>
    <definedName name="myItem" localSheetId="8">OFFSET('Basic data'!myItemList,0,0,COUNTA('Basic data'!myItemList),1)</definedName>
    <definedName name="myItem" localSheetId="6">OFFSET(Categories!myItemList,0,0,COUNTA(Categories!myItemList),1)</definedName>
    <definedName name="myItem" localSheetId="42">OFFSET('Categories EQ'!myItemList,0,0,COUNTA('Categories EQ'!myItemList),1)</definedName>
    <definedName name="myItem" localSheetId="51">OFFSET('Categories FU Research'!myItemList,0,0,COUNTA('Categories FU Research'!myItemList),1)</definedName>
    <definedName name="myItem" localSheetId="0">OFFSET(myItemList,0,0,COUNTA(myItemList),1)</definedName>
    <definedName name="myItem" localSheetId="3">OFFSET(myItemList,0,0,COUNTA(myItemList),1)</definedName>
    <definedName name="myItem" localSheetId="9">OFFSET(Deficits!myItemList,0,0,COUNTA(Deficits!myItemList),1)</definedName>
    <definedName name="myItem" localSheetId="50">OFFSET('Export Research'!myItemList,0,0,COUNTA('Export Research'!myItemList),1)</definedName>
    <definedName name="myItem" localSheetId="47">OFFSET(Filter!myItemList,0,0,COUNTA(Filter!myItemList),1)</definedName>
    <definedName name="myItem" localSheetId="10">OFFSET('Filter - Deficits'!myItemList,0,0,COUNTA('Filter - Deficits'!myItemList),1)</definedName>
    <definedName name="myItem" localSheetId="48">OFFSET('Kaplan-Meier (DFS)'!myItemList,0,0,COUNTA('Kaplan-Meier (DFS)'!myItemList),1)</definedName>
    <definedName name="myItem" localSheetId="49">OFFSET('Kaplan-Meier (OAS)'!myItemList,0,0,COUNTA('Kaplan-Meier (OAS)'!myItemList),1)</definedName>
    <definedName name="myItem" localSheetId="28">OFFSET('KB-10'!myItemList,0,0,COUNTA('KB-10'!myItemList),1)</definedName>
    <definedName name="myItem" localSheetId="29">OFFSET('KB-11'!myItemList,0,0,COUNTA('KB-11'!myItemList),1)</definedName>
    <definedName name="myItem" localSheetId="30">OFFSET('KB-12'!myItemList,0,0,COUNTA('KB-12'!myItemList),1)</definedName>
    <definedName name="myItem" localSheetId="31">OFFSET('KB-13'!myItemList,0,0,COUNTA('KB-13'!myItemList),1)</definedName>
    <definedName name="myItem" localSheetId="32">OFFSET('KB-14'!myItemList,0,0,COUNTA('KB-14'!myItemList),1)</definedName>
    <definedName name="myItem" localSheetId="33">OFFSET('KB-15'!myItemList,0,0,COUNTA('KB-15'!myItemList),1)</definedName>
    <definedName name="myItem" localSheetId="34">OFFSET('KB-16'!myItemList,0,0,COUNTA('KB-16'!myItemList),1)</definedName>
    <definedName name="myItem" localSheetId="35">OFFSET('KB-17'!myItemList,0,0,COUNTA('KB-17'!myItemList),1)</definedName>
    <definedName name="myItem" localSheetId="36">OFFSET('KB-18'!myItemList,0,0,COUNTA('KB-18'!myItemList),1)</definedName>
    <definedName name="myItem" localSheetId="37">OFFSET('KB-19'!myItemList,0,0,COUNTA('KB-19'!myItemList),1)</definedName>
    <definedName name="myItem" localSheetId="13">OFFSET('KB-1a)'!myItemList,0,0,COUNTA('KB-1a)'!myItemList),1)</definedName>
    <definedName name="myItem" localSheetId="14">OFFSET('KB-1b) 1'!myItemList,0,0,COUNTA('KB-1b) 1'!myItemList),1)</definedName>
    <definedName name="myItem" localSheetId="15">OFFSET('KB-1b) 2'!myItemList,0,0,COUNTA('KB-1b) 2'!myItemList),1)</definedName>
    <definedName name="myItem" localSheetId="16">OFFSET('KB-1b) 3'!myItemList,0,0,COUNTA('KB-1b) 3'!myItemList),1)</definedName>
    <definedName name="myItem" localSheetId="38">OFFSET('KB-20'!myItemList,0,0,COUNTA('KB-20'!myItemList),1)</definedName>
    <definedName name="myItem" localSheetId="39">OFFSET('KB-21'!myItemList,0,0,COUNTA('KB-21'!myItemList),1)</definedName>
    <definedName name="myItem" localSheetId="40">OFFSET('KB-22'!myItemList,0,0,COUNTA('KB-22'!myItemList),1)</definedName>
    <definedName name="myItem" localSheetId="17">OFFSET('KB-2a)'!myItemList,0,0,COUNTA('KB-2a)'!myItemList),1)</definedName>
    <definedName name="myItem" localSheetId="18">OFFSET('KB-2b)'!myItemList,0,0,COUNTA('KB-2b)'!myItemList),1)</definedName>
    <definedName name="myItem" localSheetId="19">OFFSET('KB-3a)'!myItemList,0,0,COUNTA('KB-3a)'!myItemList),1)</definedName>
    <definedName name="myItem" localSheetId="20">OFFSET('KB-3b)'!myItemList,0,0,COUNTA('KB-3b)'!myItemList),1)</definedName>
    <definedName name="myItem" localSheetId="21">OFFSET('KB-3c)'!myItemList,0,0,COUNTA('KB-3c)'!myItemList),1)</definedName>
    <definedName name="myItem" localSheetId="22">OFFSET('KB-4'!myItemList,0,0,COUNTA('KB-4'!myItemList),1)</definedName>
    <definedName name="myItem" localSheetId="23">OFFSET('KB-5'!myItemList,0,0,COUNTA('KB-5'!myItemList),1)</definedName>
    <definedName name="myItem" localSheetId="24">OFFSET('KB-6'!myItemList,0,0,COUNTA('KB-6'!myItemList),1)</definedName>
    <definedName name="myItem" localSheetId="25">OFFSET('KB-7'!myItemList,0,0,COUNTA('KB-7'!myItemList),1)</definedName>
    <definedName name="myItem" localSheetId="26">OFFSET('KB-8 '!myItemList,0,0,COUNTA('KB-8 '!myItemList),1)</definedName>
    <definedName name="myItem" localSheetId="27">OFFSET('KB-9'!myItemList,0,0,COUNTA('KB-9'!myItemList),1)</definedName>
    <definedName name="myItem" localSheetId="41">OFFSET('KB-legende'!myItemList,0,0,COUNTA('KB-legende'!myItemList),1)</definedName>
    <definedName name="myItem" localSheetId="46">OFFSET(Profile!myItemList,0,0,COUNTA(Profile!myItemList),1)</definedName>
    <definedName name="myItem" localSheetId="7">OFFSET('Risk class.'!myItemList,0,0,COUNTA('Risk class.'!myItemList),1)</definedName>
    <definedName name="myItem" localSheetId="5">OFFSET(Validation!myItemList,0,0,COUNTA(Validation!myItemList),1)</definedName>
    <definedName name="myItem">OFFSET(myItemList,0,0,COUNTA(myItemList),1)</definedName>
    <definedName name="myItemList" localSheetId="8">INDEX([9]Datenquelle!$A$58:$S$78,0,MATCH([9]Datenquelle!$F$98,[9]Datenquelle!$A$57:$S$57,0))</definedName>
    <definedName name="myItemList" localSheetId="6">INDEX([10]Datenquelle!$A$49:$S$69,0,MATCH([10]Datenquelle!$F$89,[10]Datenquelle!$A$48:$S$48,0))</definedName>
    <definedName name="myItemList" localSheetId="42">INDEX([10]Datenquelle!$A$49:$S$69,0,MATCH([10]Datenquelle!$F$89,[10]Datenquelle!$A$48:$S$48,0))</definedName>
    <definedName name="myItemList" localSheetId="51">INDEX([10]Datenquelle!$A$49:$S$69,0,MATCH([10]Datenquelle!$F$89,[10]Datenquelle!$A$48:$S$48,0))</definedName>
    <definedName name="myItemList" localSheetId="9">INDEX([10]Datenquelle!$A$49:$S$69,0,MATCH([10]Datenquelle!$F$89,[10]Datenquelle!$A$48:$S$48,0))</definedName>
    <definedName name="myItemList" localSheetId="50">INDEX([9]Datenquelle!$A$58:$S$78,0,MATCH([9]Datenquelle!$F$98,[9]Datenquelle!$A$57:$S$57,0))</definedName>
    <definedName name="myItemList" localSheetId="47">INDEX([10]Datenquelle!$A$49:$S$69,0,MATCH([10]Datenquelle!$F$89,[10]Datenquelle!$A$48:$S$48,0))</definedName>
    <definedName name="myItemList" localSheetId="10">INDEX([10]Datenquelle!$A$49:$S$69,0,MATCH([10]Datenquelle!$F$89,[10]Datenquelle!$A$48:$S$48,0))</definedName>
    <definedName name="myItemList" localSheetId="48">INDEX([10]Datenquelle!$A$49:$S$69,0,MATCH([10]Datenquelle!$F$89,[10]Datenquelle!$A$48:$S$48,0))</definedName>
    <definedName name="myItemList" localSheetId="49">INDEX([10]Datenquelle!$A$49:$S$69,0,MATCH([10]Datenquelle!$F$89,[10]Datenquelle!$A$48:$S$48,0))</definedName>
    <definedName name="myItemList" localSheetId="28">INDEX([10]Datenquelle!$A$49:$S$69,0,MATCH([10]Datenquelle!$F$89,[10]Datenquelle!$A$48:$S$48,0))</definedName>
    <definedName name="myItemList" localSheetId="29">INDEX([10]Datenquelle!$A$49:$S$69,0,MATCH([10]Datenquelle!$F$89,[10]Datenquelle!$A$48:$S$48,0))</definedName>
    <definedName name="myItemList" localSheetId="30">INDEX([10]Datenquelle!$A$49:$S$69,0,MATCH([10]Datenquelle!$F$89,[10]Datenquelle!$A$48:$S$48,0))</definedName>
    <definedName name="myItemList" localSheetId="31">INDEX([10]Datenquelle!$A$49:$S$69,0,MATCH([10]Datenquelle!$F$89,[10]Datenquelle!$A$48:$S$48,0))</definedName>
    <definedName name="myItemList" localSheetId="32">INDEX([10]Datenquelle!$A$49:$S$69,0,MATCH([10]Datenquelle!$F$89,[10]Datenquelle!$A$48:$S$48,0))</definedName>
    <definedName name="myItemList" localSheetId="33">INDEX([10]Datenquelle!$A$49:$S$69,0,MATCH([10]Datenquelle!$F$89,[10]Datenquelle!$A$48:$S$48,0))</definedName>
    <definedName name="myItemList" localSheetId="34">INDEX([10]Datenquelle!$A$49:$S$69,0,MATCH([10]Datenquelle!$F$89,[10]Datenquelle!$A$48:$S$48,0))</definedName>
    <definedName name="myItemList" localSheetId="35">INDEX([10]Datenquelle!$A$49:$S$69,0,MATCH([10]Datenquelle!$F$89,[10]Datenquelle!$A$48:$S$48,0))</definedName>
    <definedName name="myItemList" localSheetId="36">INDEX([10]Datenquelle!$A$49:$S$69,0,MATCH([10]Datenquelle!$F$89,[10]Datenquelle!$A$48:$S$48,0))</definedName>
    <definedName name="myItemList" localSheetId="37">INDEX([10]Datenquelle!$A$49:$S$69,0,MATCH([10]Datenquelle!$F$89,[10]Datenquelle!$A$48:$S$48,0))</definedName>
    <definedName name="myItemList" localSheetId="13">INDEX([10]Datenquelle!$A$49:$S$69,0,MATCH([10]Datenquelle!$F$89,[10]Datenquelle!$A$48:$S$48,0))</definedName>
    <definedName name="myItemList" localSheetId="14">INDEX([10]Datenquelle!$A$49:$S$69,0,MATCH([10]Datenquelle!$F$89,[10]Datenquelle!$A$48:$S$48,0))</definedName>
    <definedName name="myItemList" localSheetId="15">INDEX([10]Datenquelle!$A$49:$S$69,0,MATCH([10]Datenquelle!$F$89,[10]Datenquelle!$A$48:$S$48,0))</definedName>
    <definedName name="myItemList" localSheetId="16">INDEX([10]Datenquelle!$A$49:$S$69,0,MATCH([10]Datenquelle!$F$89,[10]Datenquelle!$A$48:$S$48,0))</definedName>
    <definedName name="myItemList" localSheetId="38">INDEX([10]Datenquelle!$A$49:$S$69,0,MATCH([10]Datenquelle!$F$89,[10]Datenquelle!$A$48:$S$48,0))</definedName>
    <definedName name="myItemList" localSheetId="39">INDEX([10]Datenquelle!$A$49:$S$69,0,MATCH([10]Datenquelle!$F$89,[10]Datenquelle!$A$48:$S$48,0))</definedName>
    <definedName name="myItemList" localSheetId="40">INDEX([10]Datenquelle!$A$49:$S$69,0,MATCH([10]Datenquelle!$F$89,[10]Datenquelle!$A$48:$S$48,0))</definedName>
    <definedName name="myItemList" localSheetId="17">INDEX([10]Datenquelle!$A$49:$S$69,0,MATCH([10]Datenquelle!$F$89,[10]Datenquelle!$A$48:$S$48,0))</definedName>
    <definedName name="myItemList" localSheetId="18">INDEX([10]Datenquelle!$A$49:$S$69,0,MATCH([10]Datenquelle!$F$89,[10]Datenquelle!$A$48:$S$48,0))</definedName>
    <definedName name="myItemList" localSheetId="19">INDEX([10]Datenquelle!$A$49:$S$69,0,MATCH([10]Datenquelle!$F$89,[10]Datenquelle!$A$48:$S$48,0))</definedName>
    <definedName name="myItemList" localSheetId="20">INDEX([10]Datenquelle!$A$49:$S$69,0,MATCH([10]Datenquelle!$F$89,[10]Datenquelle!$A$48:$S$48,0))</definedName>
    <definedName name="myItemList" localSheetId="21">INDEX([10]Datenquelle!$A$49:$S$69,0,MATCH([10]Datenquelle!$F$89,[10]Datenquelle!$A$48:$S$48,0))</definedName>
    <definedName name="myItemList" localSheetId="22">INDEX([10]Datenquelle!$A$49:$S$69,0,MATCH([10]Datenquelle!$F$89,[10]Datenquelle!$A$48:$S$48,0))</definedName>
    <definedName name="myItemList" localSheetId="23">INDEX([10]Datenquelle!$A$49:$S$69,0,MATCH([10]Datenquelle!$F$89,[10]Datenquelle!$A$48:$S$48,0))</definedName>
    <definedName name="myItemList" localSheetId="24">INDEX([10]Datenquelle!$A$49:$S$69,0,MATCH([10]Datenquelle!$F$89,[10]Datenquelle!$A$48:$S$48,0))</definedName>
    <definedName name="myItemList" localSheetId="25">INDEX([10]Datenquelle!$A$49:$S$69,0,MATCH([10]Datenquelle!$F$89,[10]Datenquelle!$A$48:$S$48,0))</definedName>
    <definedName name="myItemList" localSheetId="26">INDEX([10]Datenquelle!$A$49:$S$69,0,MATCH([10]Datenquelle!$F$89,[10]Datenquelle!$A$48:$S$48,0))</definedName>
    <definedName name="myItemList" localSheetId="27">INDEX([10]Datenquelle!$A$49:$S$69,0,MATCH([10]Datenquelle!$F$89,[10]Datenquelle!$A$48:$S$48,0))</definedName>
    <definedName name="myItemList" localSheetId="41">INDEX([10]Datenquelle!$A$49:$S$69,0,MATCH([10]Datenquelle!$F$89,[10]Datenquelle!$A$48:$S$48,0))</definedName>
    <definedName name="myItemList" localSheetId="46">INDEX([10]Datenquelle!$A$49:$S$69,0,MATCH([10]Datenquelle!$F$89,[10]Datenquelle!$A$48:$S$48,0))</definedName>
    <definedName name="myItemList" localSheetId="7">INDEX([10]Datenquelle!$A$49:$S$69,0,MATCH([10]Datenquelle!$F$89,[10]Datenquelle!$A$48:$S$48,0))</definedName>
    <definedName name="myItemList" localSheetId="5">INDEX([10]Datenquelle!$A$49:$S$69,0,MATCH([10]Datenquelle!$F$89,[10]Datenquelle!$A$48:$S$48,0))</definedName>
    <definedName name="myItemList">INDEX([11]Datenquelle!$A$49:$S$69,0,MATCH([11]Datenquelle!$F$89,[11]Datenquelle!$A$48:$S$48,0))</definedName>
    <definedName name="RedZyk" localSheetId="8">#REF!</definedName>
    <definedName name="RedZyk" localSheetId="50">#REF!</definedName>
    <definedName name="RedZyk">[5]Datenbewertung!$B$76:$B$77</definedName>
    <definedName name="Tumordokumentation">[5]Datenquelle!$B$2:$B$16</definedName>
    <definedName name="Universitätsstatus">[5]Datenquelle!$B$45:$B$46</definedName>
    <definedName name="Z_AD479C9E_06F7_4C03_8179_295428B49475_.wvu.PrintArea" localSheetId="8" hidden="1">'Basic data'!$A$5:$O$35</definedName>
    <definedName name="Z_AD479C9E_06F7_4C03_8179_295428B49475_.wvu.PrintArea" localSheetId="50" hidden="1">'Export Research'!#REF!</definedName>
    <definedName name="Z_DAA0C1F4_4D8F_4BD8_91F9_40281B589772_.wvu.PrintArea" localSheetId="8" hidden="1">'Basic data'!$A$5:$O$35</definedName>
    <definedName name="Z_DAA0C1F4_4D8F_4BD8_91F9_40281B589772_.wvu.PrintArea" localSheetId="50" hidden="1">'Export Research'!#REF!</definedName>
    <definedName name="Zentrum1">[6]Inhalt!$A$94:$A$371</definedName>
    <definedName name="ZentrumRegNr">[5]Datenquelle!$A$64:$A$160</definedName>
    <definedName name="zentrumsintern___ohne_Krebsregister">[6]Inhalt!$B$82:$B$85</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51" l="1"/>
  <c r="BR17" i="51" l="1"/>
  <c r="BL17" i="51"/>
  <c r="BF17" i="51"/>
  <c r="BA17" i="51"/>
  <c r="AV17" i="51"/>
  <c r="AE17" i="51"/>
  <c r="T17" i="51"/>
  <c r="O17" i="51"/>
  <c r="AE25" i="51"/>
  <c r="BR25" i="51"/>
  <c r="BR31" i="51" l="1"/>
  <c r="BL31" i="51"/>
  <c r="AE31" i="51"/>
  <c r="AE28" i="51"/>
  <c r="T31" i="51"/>
  <c r="T28" i="51"/>
  <c r="BF24" i="51" l="1"/>
  <c r="BF31" i="51" s="1"/>
  <c r="AV24" i="51"/>
  <c r="AV31" i="51" s="1"/>
  <c r="BR21" i="51"/>
  <c r="BA31" i="51" l="1"/>
  <c r="J31" i="51" l="1"/>
  <c r="J28" i="51" l="1"/>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O28" i="51"/>
  <c r="J13" i="77" l="1"/>
  <c r="J17" i="77" s="1"/>
  <c r="S17" i="77"/>
  <c r="O31" i="51"/>
  <c r="J113" i="66" l="1"/>
  <c r="J114" i="66"/>
  <c r="J115" i="66"/>
  <c r="J116" i="66"/>
  <c r="J117" i="66"/>
  <c r="J112" i="66"/>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<sst xmlns="http://schemas.openxmlformats.org/spreadsheetml/2006/main" count="12258" uniqueCount="3864">
  <si>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</si>
  <si>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</si>
  <si>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</si>
  <si>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</si>
  <si>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</si>
  <si>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</si>
  <si>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</si>
  <si>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</si>
  <si>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</si>
  <si>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</si>
  <si>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</si>
  <si>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</si>
  <si>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</si>
  <si>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</si>
  <si>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</si>
  <si>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</si>
  <si>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</si>
  <si>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</si>
  <si>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</si>
  <si>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</si>
  <si>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</si>
  <si>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</si>
  <si>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</si>
  <si>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</si>
  <si>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</si>
  <si>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</si>
  <si>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</si>
  <si>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</si>
  <si>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</si>
  <si>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</si>
  <si>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</si>
  <si>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</si>
  <si>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</si>
  <si>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</si>
  <si>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</si>
  <si>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</si>
  <si>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</si>
  <si>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</si>
  <si>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</si>
  <si>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</si>
  <si>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</si>
  <si>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</si>
  <si>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</si>
  <si>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</si>
  <si>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</si>
  <si>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</si>
  <si>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</si>
  <si>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</si>
  <si>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</si>
  <si>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</si>
  <si>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</si>
  <si>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</si>
  <si>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</si>
  <si>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</si>
  <si>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</si>
  <si>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</si>
  <si>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</si>
  <si>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</si>
  <si>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</si>
  <si>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</si>
  <si>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</si>
  <si>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</si>
  <si>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</si>
  <si>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</si>
  <si>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</si>
  <si>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</si>
  <si>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</si>
  <si>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</si>
  <si>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</si>
  <si>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</si>
  <si>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</si>
  <si>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</si>
  <si>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</si>
  <si>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</si>
  <si>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</si>
  <si>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</si>
  <si>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</si>
  <si>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</si>
  <si>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</si>
  <si>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</si>
  <si>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</si>
  <si>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</si>
  <si>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</si>
  <si>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</si>
  <si>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</si>
  <si>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</si>
  <si>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</si>
  <si>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</si>
  <si>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</si>
  <si>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</si>
  <si>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</si>
  <si>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</si>
  <si>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</si>
  <si>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</si>
  <si>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</si>
  <si>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</si>
  <si>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</si>
  <si>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Dieses Merkmal identifizert den Patienten, dem die gespeicherten Daten zugeordnet werden sollen. Die Pat.-ID muss für den einzelnen Patienten unverändert bleiben und ist so zu wählen, dass für jeden Patienten eine eindeutige Zuordnung gesichert ist.</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</si>
  <si>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</si>
  <si>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</si>
  <si>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</si>
  <si>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</si>
  <si>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</si>
  <si>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</si>
  <si>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</si>
  <si>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</si>
  <si>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</si>
  <si>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</si>
  <si>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</si>
  <si>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</si>
  <si>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</si>
  <si>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</si>
  <si>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</si>
  <si>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</si>
  <si>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</si>
  <si>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</si>
  <si>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</si>
  <si>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</si>
  <si>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</si>
  <si>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</si>
  <si>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</si>
  <si>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</si>
  <si>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</si>
  <si>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</si>
  <si>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</si>
  <si>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</si>
  <si>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</si>
  <si>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</si>
  <si>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</si>
  <si>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</si>
  <si>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</si>
  <si>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</si>
  <si>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</si>
  <si>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</si>
  <si>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</si>
  <si>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</si>
  <si>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</si>
  <si>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</si>
  <si>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</si>
  <si>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</si>
  <si>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</si>
  <si>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</si>
  <si>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</si>
  <si>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</si>
  <si>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</si>
  <si>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</si>
  <si>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</si>
  <si>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</si>
  <si>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</si>
  <si>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</si>
  <si>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</si>
  <si>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</si>
  <si>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</si>
  <si>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</si>
  <si>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</si>
  <si>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</si>
  <si>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</si>
  <si>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</si>
  <si>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</si>
  <si>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</si>
  <si>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</si>
  <si>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Kategorie</t>
  </si>
  <si>
    <t>Bewertung 
(Frage = Punktzahl)</t>
  </si>
  <si>
    <t>Urinary funtion / Inkontinenz</t>
  </si>
  <si>
    <t>Wie oft haben Sie in den letzten 4 Wochen Urin verloren?</t>
  </si>
  <si>
    <t>1 = Öfter als einmal am Tag
2 = Etwa einmal am Tag
3 = Öfter als einmal in der Woche
4 = Etwa einmal in der Woche 
5 = Selten oder nie</t>
  </si>
  <si>
    <t>Over the past 4 weeks, how often have you leaked urine?</t>
  </si>
  <si>
    <t>1 = More than once a day
2 = About once a day
3 = More than once a week
4 = About once a week
5 = Rarely or never</t>
  </si>
  <si>
    <t>1 = 0
2 = 25 
3 = 50
4 = 75
5 = 100</t>
  </si>
  <si>
    <t>Welche der folgenden Aussagen beschreibt am besten, wie Ihre Kontrolle über die Harnentleerung in den letzten 4 Wochen war?</t>
  </si>
  <si>
    <t>1 = keinerlei Kontrolle über die Harnentleerung
2 = Häufiges Tröpfeln
3 = Gelegentliches Tröpfeln
4 = Vollständige Kontrolle</t>
  </si>
  <si>
    <t>Which of the following best describes your urinary control during the last 4 weeks?</t>
  </si>
  <si>
    <t>1 = No urinary control whatsoever
2 = Frequent dribbling
3 = Occasional dribbling
4 = Total control</t>
  </si>
  <si>
    <t>1 = 0
2 = 33
3 = 67
4 = 100</t>
  </si>
  <si>
    <t>Wie viele Einlagen oder Inkontinenzvorlagen haben Sie normalerweise in den letzten 4 Wochen am Tag gebraucht,
um den Urinverlust unter Kontrolle zu haben?</t>
  </si>
  <si>
    <t>0 = Keine 
1= Eine Einlage am Tag
2 = Zwei Einlagen am Tag
3 = Drei oder mehr Einlagen am Tag</t>
  </si>
  <si>
    <t>How many pads or adult diapers per day did you usually use to control leakage during the last 4 weeks?</t>
  </si>
  <si>
    <t>0 = None 
1 = 1 pad per day
2 = 2 pads per day
3 = 3 or more pads per day</t>
  </si>
  <si>
    <t>1 = 100
2 = 67
3 = 33
4 = 0</t>
  </si>
  <si>
    <t>4a</t>
  </si>
  <si>
    <t>Wie sehr hat Ihnen Folgendes in den letzten 4 Wochen Probleme bereitet? 
a. Tröpfeln oder Urinverlust</t>
  </si>
  <si>
    <t>0 = Kein Problem 
1 = Sehr kleines Problem 
2 = Kleines Problem 
3 = Mäßiges Problem 
4 = Großes Problem</t>
  </si>
  <si>
    <t>How big a problem, if any, has each of the following been for you during the last 4 weeks?
a. Dripping or leaking urine</t>
  </si>
  <si>
    <t xml:space="preserve">0 = No Problem
1 = Very Small Problem
2 = Small Problem
3 = Moderate Problem
4 = Big Problem </t>
  </si>
  <si>
    <t>0 = 100
1 = 75
2 = 50
3 = 25
4 = 0</t>
  </si>
  <si>
    <t>4b</t>
  </si>
  <si>
    <t>Urinary funtion / Irritativ/obstruktiv</t>
  </si>
  <si>
    <t>Wie sehr hat Ihnen Folgendes in den letzten 4 Wochen Probleme bereitet? 
b. Schmerzen oder Brennen beim Wasserlassen</t>
  </si>
  <si>
    <t>How big a problem, if any, has each of the following been for you during the last 4 weeks?
b. Pain or burning on urination</t>
  </si>
  <si>
    <t>4c</t>
  </si>
  <si>
    <t>Wie sehr hat Ihnen Folgendes in den letzten 4 Wochen Probleme bereitet? 
c. Blut im Urin</t>
  </si>
  <si>
    <t>How big a problem, if any, has each of the following been for you during the last 4 weeks?
c. Bleeding with urination</t>
  </si>
  <si>
    <t>4d</t>
  </si>
  <si>
    <t>Wie sehr hat Ihnen Folgendes in den letzten 4 Wochen Probleme bereitet? 
d. Schwacher Harnstrahl oder
unvollständige Blasenentleerung</t>
  </si>
  <si>
    <t>How big a problem, if any, has each of the following been for you during the last 4 weeks?
d. Weak urine stream or incomplete emptying</t>
  </si>
  <si>
    <t>4e</t>
  </si>
  <si>
    <t>Wie sehr hat Ihnen Folgendes in den letzten 4 Wochen Probleme bereitet? 
e. Häufiger Harndrang tagsüber</t>
  </si>
  <si>
    <t>How big a problem, if any, has each of the following been for you during the last 4 weeks?
e. Need to urinate frequently during the day</t>
  </si>
  <si>
    <t>Alles in allem, wie sehr haben Ihnen Beschwerden im Zusammenhang mit dem Wasserlassen in den letzten 4
Wochen Probleme bereitet?</t>
  </si>
  <si>
    <t>1 = Kein Problem 
2 = Sehr kleines Problem 
3 = Kleines Problem 
4 = Mäßiges Problem 
5 = Großes Problem</t>
  </si>
  <si>
    <t>Overall, how big a problem has your urinary function been for you during the last 4 weeks?</t>
  </si>
  <si>
    <t xml:space="preserve">1 = No Problem
2 = Very Small Problem
3 = Small Problem
4 = Moderate Problem
5 = Big Problem </t>
  </si>
  <si>
    <t>1 = 100
2 = 75
3 = 50
4 = 25
5 = 0</t>
  </si>
  <si>
    <t>6a</t>
  </si>
  <si>
    <t>Bowel habits / Gastrointestinal</t>
  </si>
  <si>
    <t>Wie sehr hat Ihnen Folgendes in den letzten 4 Wochen Probleme bereitet?
a. Stuhldrang</t>
  </si>
  <si>
    <t>How big a problem, if any, has each of the following been for you?
a. Urgency to have a bowel movement</t>
  </si>
  <si>
    <t>6b</t>
  </si>
  <si>
    <t>Wie sehr hat Ihnen Folgendes in den letzten 4 Wochen Probleme bereitet?
b. Vermehrter Stuhlgang</t>
  </si>
  <si>
    <t>How big a problem, if any, has each of the following been for you?
b. Increased frequency of bowel movements</t>
  </si>
  <si>
    <t>6c</t>
  </si>
  <si>
    <t>Wie sehr hat Ihnen Folgendes in den letzten 4 Wochen Probleme bereitet?
c. Verlust der Stuhlkontrolle</t>
  </si>
  <si>
    <t>How big a problem, if any, has each of the following been for you?
c. Losing control of your stools</t>
  </si>
  <si>
    <t>6d</t>
  </si>
  <si>
    <t>Wie sehr hat Ihnen Folgendes in den letzten 4 Wochen Probleme bereitet?
d. Blutiger Stuhl</t>
  </si>
  <si>
    <t>How big a problem, if any, has each of the following been for you?
d. Bloody stools</t>
  </si>
  <si>
    <t>6e</t>
  </si>
  <si>
    <t>Wie sehr hat Ihnen Folgendes in den letzten 4 Wochen Probleme bereitet?
e. Schmerzen im Bauch/im
Becken/im Rektum</t>
  </si>
  <si>
    <t>How big a problem, if any, has each of the following been for you?
e. Abdominal/ Pelvic/Rectal pain</t>
  </si>
  <si>
    <t>Alles in allem, wie sehr hat Ihnen Ihr Stuhlgang in den letzten 4 Wochen Probleme bereitet?</t>
  </si>
  <si>
    <t>Overall, how big a problem have your bowel habits been for you during the last 4 weeks?</t>
  </si>
  <si>
    <t>8a</t>
  </si>
  <si>
    <t>Sexual function / Sexualität</t>
  </si>
  <si>
    <t>Wie würden Sie Folgendes, bezogen auf die letzten 4 Wochen, einschätzen?
a. Ihre Fähigkeit, eine Erektion zu haben</t>
  </si>
  <si>
    <t>1 = Sehr schlecht bis nicht vorhanden 
2 = Schlecht 
3 = Einigermaßen 
4 = Gut 
5 = Sehr gut</t>
  </si>
  <si>
    <t>How would you rate each of the following during the last 4 weeks?
a. Your ability to have an erection?</t>
  </si>
  <si>
    <t>1 = Very Poor to None
2 = Poor
3 = Fair 
4 = Good 
5 = Very Good</t>
  </si>
  <si>
    <t>8b</t>
  </si>
  <si>
    <t>Wie würden Sie Folgendes, bezogen auf die letzten 4 Wochen, einschätzen?
b. Ihre Fähigkeit, zum Orgasmus (Höhepunkt) zu kommen</t>
  </si>
  <si>
    <t>How would you rate each of the following during the last 4 weeks?
b. Your ability to reach orgasm (climax)?</t>
  </si>
  <si>
    <t>Wie würden Sie die übliche QUALITÄT Ihrer Erektionen in den letzten 4 Wochen beschreiben?</t>
  </si>
  <si>
    <t>1 = Hatte keine Erektion
2 = Nicht fest genug für irgendeine Form der sexuellen Aktivität
3 = Nur fest genug für Masturbation und Vorspiel
4 = Fest genug für Geschlechtsverkehr</t>
  </si>
  <si>
    <t>How would you describe the usual QUALITY of your erections during the last 4 weeks?</t>
  </si>
  <si>
    <t>1 = None at all
2 = Not firm enough for any sexual activity
3 = Firm enough for masturbation and foreplay only.
4 = Firm enough for intercourse</t>
  </si>
  <si>
    <t>Wie würden Sie die HÄUFIGKEIT Ihrer Erektionen in den letzten 4 Wochen beschreiben?</t>
  </si>
  <si>
    <t>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</si>
  <si>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How would you describe the FREQUENCY of your erections during the last 4 weeks?</t>
  </si>
  <si>
    <t>1 = I NEVER had an erection when I wanted one
2 = I had an erection LESS THAN HALF the time I wanted one
3 = I had an erection ABOUT HALF the time I wanted one
4 = I had an erection MORE THAN HALF the time I wanted one
5 = I had an erection WHENEVER I wanted one</t>
  </si>
  <si>
    <t>Alles in allem, wie würden Sie Ihre sexuelle Funktionsfähigkeit in den letzten 4 Wochen einschätzen?</t>
  </si>
  <si>
    <t>1 = Sehr schlecht  
2 = Schlecht 
3 = Einigermaßen 
4 = Gut 
5 = Sehr gut</t>
  </si>
  <si>
    <t>Overall, how would you rate your ability to function sexually during the last 4 weeks?</t>
  </si>
  <si>
    <t>1 = Very Poor
2 = Poor
3 = Fair 
4 = Good 
5 = Very Good</t>
  </si>
  <si>
    <t>Alles in allem, wie sehr hat Ihnen Ihre sexuelle Funktionsfähigkeit oder deren Fehlen in den letzten 4 Wochen
Probleme bereitet?</t>
  </si>
  <si>
    <t>Overall, how big a problem has your sexual function or lack of sexual function been for you
during the last 4 weeks?</t>
  </si>
  <si>
    <t>13a</t>
  </si>
  <si>
    <t>Hormonal functions / Hormonell</t>
  </si>
  <si>
    <t>Wie sehr hat Ihnen Folgendes in den letzten 4 Wochen Probleme bereitet?
a. Hitzewallungen</t>
  </si>
  <si>
    <t>How big a problem during the last 4 weeks, if any, has each of the following been for you?
a. Hot flashes</t>
  </si>
  <si>
    <t>13b</t>
  </si>
  <si>
    <t>Wie sehr hat Ihnen Folgendes in den letzten 4 Wochen Probleme bereitet?
b. Empfindliche/vergrößerte Brüste</t>
  </si>
  <si>
    <t>How big a problem during the last 4 weeks, if any, has each of the following been for you?
b. Breast tenderness/enlargement</t>
  </si>
  <si>
    <t>13c</t>
  </si>
  <si>
    <t>Wie sehr hat Ihnen Folgendes in den letzten 4 Wochen Probleme bereitet?
c. Niedergeschlagenheit</t>
  </si>
  <si>
    <t>How big a problem during the last 4 weeks, if any, has each of the following been for you?
c. Feeling depressed</t>
  </si>
  <si>
    <t>13d</t>
  </si>
  <si>
    <t>Wie sehr hat Ihnen Folgendes in den letzten 4 Wochen Probleme bereitet?
d. Mangel an Energie</t>
  </si>
  <si>
    <t>How big a problem during the last 4 weeks, if any, has each of the following been for you?
d. Lack of energy</t>
  </si>
  <si>
    <t>13e</t>
  </si>
  <si>
    <t>Wie sehr hat Ihnen Folgendes in den letzten 4 Wochen Probleme bereitet?
e. Veränderung des Körpergewichts</t>
  </si>
  <si>
    <t>How big a problem during the last 4 weeks, if any, has each of the following been for you?
e. Change in body weight</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</si>
  <si>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</si>
  <si>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</si>
  <si>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</si>
  <si>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</si>
  <si>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</si>
  <si>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</si>
  <si>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</si>
  <si>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</si>
  <si>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</si>
  <si>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</si>
  <si>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</si>
  <si>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</si>
  <si>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</si>
  <si>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</si>
  <si>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</si>
  <si>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</si>
  <si>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</si>
  <si>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</si>
  <si>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</si>
  <si>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</si>
  <si>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</si>
  <si>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</si>
  <si>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</si>
  <si>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</si>
  <si>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</si>
  <si>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</si>
  <si>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</si>
  <si>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</si>
  <si>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</si>
  <si>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</si>
  <si>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</si>
  <si>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</si>
  <si>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</si>
  <si>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</si>
  <si>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</si>
  <si>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</si>
  <si>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</si>
  <si>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</si>
  <si>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</si>
  <si>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</si>
  <si>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</si>
  <si>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</si>
  <si>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</si>
  <si>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</si>
  <si>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</si>
  <si>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</si>
  <si>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</si>
  <si>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</si>
  <si>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</si>
  <si>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</si>
  <si>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</si>
  <si>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</si>
  <si>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</si>
  <si>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</si>
  <si>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</si>
  <si>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</si>
  <si>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</si>
  <si>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</si>
  <si>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</si>
  <si>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</si>
  <si>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</si>
  <si>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</si>
  <si>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</si>
  <si>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</si>
  <si>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</si>
  <si>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</si>
  <si>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</si>
  <si>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</si>
  <si>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</si>
  <si>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</si>
  <si>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</si>
  <si>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</si>
  <si>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</si>
  <si>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</si>
  <si>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</si>
  <si>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</si>
  <si>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</si>
  <si>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</si>
  <si>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t>Zusatz-frage ICHOM</t>
  </si>
  <si>
    <t>?</t>
  </si>
  <si>
    <t>During the last 4 weeks, to what extent were you interested in sex?</t>
  </si>
  <si>
    <t>Yes
No</t>
  </si>
  <si>
    <t>Have you used any medications or devices to aid or improve erections?</t>
  </si>
  <si>
    <t>For each of the following medicines or devices, please indicate whether or not you have tried it or currently use it to improve your erections?
a) Viagra or other pill</t>
  </si>
  <si>
    <t>For each of the following medicines or devices, please indicate whether or not you have tried it or currently use it to improve your erections?
b) Muse</t>
  </si>
  <si>
    <t>Have not tried it
Tried it but was not helpful
It helped but I am not using it now
It helped and I use it sometimes
It helped and I use it always</t>
  </si>
  <si>
    <t>For each of the following medicines or devices, please indicate whether or not you have tried it or currently use it to improve your erections?
c) Penile injection therapy</t>
  </si>
  <si>
    <t>For each of the following medicines or devices, please indicate whether or not you have tried it or currently use it to improve your erections?
d) Vacuum erection device</t>
  </si>
  <si>
    <t>For each of the following medicines or devices, please indicate whether or not you have tried it or currently use it to improve your erections?
e) Other (name medication/device if not listed)</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</si>
  <si>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</si>
  <si>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</si>
  <si>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</si>
  <si>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</si>
  <si>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</si>
  <si>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</si>
  <si>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</si>
  <si>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</si>
  <si>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</si>
  <si>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</si>
  <si>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</si>
  <si>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</si>
  <si>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</si>
  <si>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</si>
  <si>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</si>
  <si>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</si>
  <si>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</si>
  <si>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</si>
  <si>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</si>
  <si>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</si>
  <si>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</si>
  <si>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</si>
  <si>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</si>
  <si>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</si>
  <si>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</si>
  <si>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</si>
  <si>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</si>
  <si>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</si>
  <si>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</si>
  <si>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</si>
  <si>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</si>
  <si>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Tumour board</t>
  </si>
  <si>
    <r>
      <t xml:space="preserve">Zu welchem Zeitpunkt die Tumorkonferenz stattgefunden hat.
</t>
    </r>
    <r>
      <rPr>
        <sz val="8"/>
        <rFont val="Arial"/>
        <family val="2"/>
      </rPr>
      <t>Ist die Tumorkonferenz ohne Bezug zur laufenden Therapie, so ist hier ein G (allgemeine Fallbesprechung) anzugeben.</t>
    </r>
  </si>
  <si>
    <t>Datum der Operation</t>
  </si>
  <si>
    <t>Surgery</t>
  </si>
  <si>
    <t>Indicate the type of surgery</t>
  </si>
  <si>
    <t>Surgery course</t>
  </si>
  <si>
    <t>Postoperative histology</t>
  </si>
  <si>
    <t>Radiotherapy</t>
  </si>
  <si>
    <t>Indicate the type of radiotherapy</t>
  </si>
  <si>
    <t>Date when radiotherapy finished</t>
  </si>
  <si>
    <t>N = Nein
Y = Ja
U = unbekannt</t>
  </si>
  <si>
    <t xml:space="preserve">N = Nein
Y = Ja
U = unbekannt
</t>
  </si>
  <si>
    <t xml:space="preserve">N = No
Y = Yes
U = Unknown
</t>
  </si>
  <si>
    <t>Follow-up</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</si>
  <si>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</si>
  <si>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</si>
  <si>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</si>
  <si>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</si>
  <si>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</si>
  <si>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</si>
  <si>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</si>
  <si>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</si>
  <si>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</si>
  <si>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</si>
  <si>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Automatically filled out by  tumour documentation developer</t>
  </si>
  <si>
    <t>Bei der perkutanen Strahlentherapie wird hier die Gesamtdosis eingetragen (inkl. Boost). Bei der LDR-Brachytherapie kann man hier die Dosis angeben, welche 90% der Prostata umschließt.</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</si>
  <si>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</si>
  <si>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</si>
  <si>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</si>
  <si>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</si>
  <si>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</si>
  <si>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</si>
  <si>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</si>
  <si>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</si>
  <si>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</si>
  <si>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</si>
  <si>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</si>
  <si>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</si>
  <si>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</si>
  <si>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</si>
  <si>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</si>
  <si>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</si>
  <si>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</si>
  <si>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</si>
  <si>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</si>
  <si>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</si>
  <si>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</si>
  <si>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</si>
  <si>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</si>
  <si>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</si>
  <si>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</si>
  <si>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</si>
  <si>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</si>
  <si>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</si>
  <si>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</si>
  <si>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</si>
  <si>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</si>
  <si>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</si>
  <si>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</si>
  <si>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</si>
  <si>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</si>
  <si>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</si>
  <si>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</si>
  <si>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</si>
  <si>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</si>
  <si>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</si>
  <si>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</si>
  <si>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</si>
  <si>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</si>
  <si>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</si>
  <si>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</si>
  <si>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</si>
  <si>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</si>
  <si>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</si>
  <si>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</si>
  <si>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</si>
  <si>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</si>
  <si>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</si>
  <si>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</si>
  <si>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</si>
  <si>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</si>
  <si>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</si>
  <si>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</si>
  <si>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</si>
  <si>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</si>
  <si>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</si>
  <si>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</si>
  <si>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</si>
  <si>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</si>
  <si>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</si>
  <si>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</si>
  <si>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</si>
  <si>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</si>
  <si>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</si>
  <si>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</si>
  <si>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</si>
  <si>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</si>
  <si>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</si>
  <si>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</si>
  <si>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</si>
  <si>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</si>
  <si>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</si>
  <si>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 xml:space="preserve">1 | 2 | 3 | 4 </t>
  </si>
  <si>
    <t xml:space="preserve">0 |1 | 2 | 3 | 4 </t>
  </si>
  <si>
    <t xml:space="preserve">0 |1 | 2 | 3 </t>
  </si>
  <si>
    <t>1 = Not at all
2 = A little
3 = Quite a bit
4 = Very much</t>
  </si>
  <si>
    <t>Datum an welchem der Fragebogen vom Patienten abgeschickt wurde</t>
  </si>
  <si>
    <t>Info XML</t>
  </si>
  <si>
    <t>Datum an welchem die XML-Datei aus der Anwendung generiert wurde</t>
  </si>
  <si>
    <t>Eindeutige Identifikationssnummer des Zentrums in welchem die Patienten behandelt wurden</t>
  </si>
  <si>
    <t>&lt;CenterID&gt;</t>
  </si>
  <si>
    <t>&lt;Question1&gt;</t>
  </si>
  <si>
    <t>&lt;Question2&gt;</t>
  </si>
  <si>
    <t>&lt;Question3&gt;</t>
  </si>
  <si>
    <t>&lt;Question4a&gt;</t>
  </si>
  <si>
    <t>&lt;Question4b&gt;</t>
  </si>
  <si>
    <t>&lt;Question4c&gt;</t>
  </si>
  <si>
    <t>&lt;Question4d&gt;</t>
  </si>
  <si>
    <t>&lt;Question4e&gt;</t>
  </si>
  <si>
    <t>&lt;Question6a&gt;</t>
  </si>
  <si>
    <t>&lt;Question6b&gt;</t>
  </si>
  <si>
    <t>&lt;Question6c&gt;</t>
  </si>
  <si>
    <t>&lt;Question6d&gt;</t>
  </si>
  <si>
    <t>&lt;Question6e&gt;</t>
  </si>
  <si>
    <t>&lt;Question5&gt;</t>
  </si>
  <si>
    <t>&lt;Question7&gt;</t>
  </si>
  <si>
    <t>&lt;Question8a&gt;</t>
  </si>
  <si>
    <t>&lt;Question8b&gt;</t>
  </si>
  <si>
    <t>&lt;Question9&gt;</t>
  </si>
  <si>
    <t>&lt;Question10&gt;</t>
  </si>
  <si>
    <t>&lt;Question11&gt;</t>
  </si>
  <si>
    <t>&lt;Question12&gt;</t>
  </si>
  <si>
    <t>&lt;Question13d&gt;</t>
  </si>
  <si>
    <t>&lt;Question13e&gt;</t>
  </si>
  <si>
    <t>&lt;Question13c&gt;</t>
  </si>
  <si>
    <t>&lt;Question13b&gt;</t>
  </si>
  <si>
    <t>&lt;Question13a&gt;</t>
  </si>
  <si>
    <t>Text Deutsch</t>
  </si>
  <si>
    <t>Ausprägungen Deutsch</t>
  </si>
  <si>
    <t>Ausprägungen Englisch</t>
  </si>
  <si>
    <t>Text Englisch</t>
  </si>
  <si>
    <t>Kategorie Deutsch</t>
  </si>
  <si>
    <t>Inkontinenz</t>
  </si>
  <si>
    <t>Irritativ/obstruktiv</t>
  </si>
  <si>
    <t>Gastrointestinal</t>
  </si>
  <si>
    <t>Sexualität</t>
  </si>
  <si>
    <t>Hormonell</t>
  </si>
  <si>
    <t>Sexualität ICHOM</t>
  </si>
  <si>
    <t>Sexual function</t>
  </si>
  <si>
    <t>Urinary Irritative/Obstructive</t>
  </si>
  <si>
    <t>Urinary Incontinence</t>
  </si>
  <si>
    <t>Bowel</t>
  </si>
  <si>
    <t>Sexual</t>
  </si>
  <si>
    <t>Hormonal</t>
  </si>
  <si>
    <t>Wie oft haben Sie in den letzten 4 Wochen Urin verloren?
1 = Öfter als einmal am Tag
2 = Etwa einmal am Tag
3 = Öfter als einmal in der Woche
4 = Etwa einmal in der Woche 
5 = Selten oder nie</t>
  </si>
  <si>
    <t>Welche der folgenden Aussagen beschreibt am besten, wie Ihre Kontrolle über die Harnentleerung in den letzten 4 Wochen war?
1 = keinerlei Kontrolle über die Harnentleerung
2 = Häufiges Tröpfeln
3 = Gelegentliches Tröpfeln
4 = Vollständige Kontrolle</t>
  </si>
  <si>
    <t>Wie viele Einlagen oder Inkontinenzvorlagen haben Sie normalerweise in den letzten 4 Wochen am Tag gebraucht,
um den Urinverlust unter Kontrolle zu haben?
0 = Keine 
1= Eine Einlage am Tag
2 = Zwei Einlagen am Tag
3 = Drei oder mehr Einlagen am Tag</t>
  </si>
  <si>
    <t>Wie sehr hat Ihnen Folgendes in den letzten 4 Wochen Probleme bereitet? 
a. Tröpfeln oder Urinverlust
0 = Kein Problem 
1 = Sehr kleines Problem 
2 = Kleines Problem 
3 = Mäßiges Problem 
4 = Großes Problem</t>
  </si>
  <si>
    <t>Wie sehr hat Ihnen Folgendes in den letzten 4 Wochen Probleme bereitet? 
b. Schmerzen oder Brennen beim Wasserlassen
0 = Kein Problem 
1 = Sehr kleines Problem 
2 = Kleines Problem 
3 = Mäßiges Problem 
4 = Großes Problem</t>
  </si>
  <si>
    <t>Wie sehr hat Ihnen Folgendes in den letzten 4 Wochen Probleme bereitet? 
c. Blut im Urin
0 = Kein Problem 
1 = Sehr kleines Problem 
2 = Kleines Problem 
3 = Mäßiges Problem 
4 = Großes Problem</t>
  </si>
  <si>
    <t>Wie sehr hat Ihnen Folgendes in den letzten 4 Wochen Probleme bereitet? 
d. Schwacher Harnstrahl oder
unvollständige Blasenentleerung
0 = Kein Problem 
1 = Sehr kleines Problem 
2 = Kleines Problem 
3 = Mäßiges Problem 
4 = Großes Problem</t>
  </si>
  <si>
    <t>Wie sehr hat Ihnen Folgendes in den letzten 4 Wochen Probleme bereitet? 
e. Häufiger Harndrang tagsüber
0 = Kein Problem 
1 = Sehr kleines Problem 
2 = Kleines Problem 
3 = Mäßiges Problem 
4 = Großes Problem</t>
  </si>
  <si>
    <t>Alles in allem, wie sehr haben Ihnen Beschwerden im Zusammenhang mit dem Wasserlassen in den letzten 4
Wochen Probleme bereitet?
1 = Kein Problem 
2 = Sehr kleines Problem 
3 = Kleines Problem 
4 = Mäßiges Problem 
5 = Großes Problem</t>
  </si>
  <si>
    <t>Wie sehr hat Ihnen Folgendes in den letzten 4 Wochen Probleme bereitet?
a. Stuhldrang
0 = Kein Problem 
1 = Sehr kleines Problem 
2 = Kleines Problem 
3 = Mäßiges Problem 
4 = Großes Problem</t>
  </si>
  <si>
    <t>Wie sehr hat Ihnen Folgendes in den letzten 4 Wochen Probleme bereitet?
b. Vermehrter Stuhlgang
0 = Kein Problem 
1 = Sehr kleines Problem 
2 = Kleines Problem 
3 = Mäßiges Problem 
4 = Großes Problem</t>
  </si>
  <si>
    <t>Wie sehr hat Ihnen Folgendes in den letzten 4 Wochen Probleme bereitet?
c. Verlust der Stuhlkontrolle
0 = Kein Problem 
1 = Sehr kleines Problem 
2 = Kleines Problem 
3 = Mäßiges Problem 
4 = Großes Problem</t>
  </si>
  <si>
    <t>Wie sehr hat Ihnen Folgendes in den letzten 4 Wochen Probleme bereitet?
d. Blutiger Stuhl
0 = Kein Problem 
1 = Sehr kleines Problem 
2 = Kleines Problem 
3 = Mäßiges Problem 
4 = Großes Problem</t>
  </si>
  <si>
    <t>Wie sehr hat Ihnen Folgendes in den letzten 4 Wochen Probleme bereitet?
e. Schmerzen im Bauch/im
Becken/im Rektum
0 = Kein Problem 
1 = Sehr kleines Problem 
2 = Kleines Problem 
3 = Mäßiges Problem 
4 = Großes Problem</t>
  </si>
  <si>
    <t>Alles in allem, wie sehr hat Ihnen Ihr Stuhlgang in den letzten 4 Wochen Probleme bereitet?
1 = Kein Problem 
2 = Sehr kleines Problem 
3 = Kleines Problem 
4 = Mäßiges Problem 
5 = Großes Problem</t>
  </si>
  <si>
    <t>Wie würden Sie Folgendes, bezogen auf die letzten 4 Wochen, einschätzen?
a. Ihre Fähigkeit, eine Erektion zu haben
1 = Sehr schlecht bis nicht vorhanden 
2 = Schlecht 
3 = Einigermaßen 
4 = Gut 
5 = Sehr gut</t>
  </si>
  <si>
    <t>Wie würden Sie Folgendes, bezogen auf die letzten 4 Wochen, einschätzen?
b. Ihre Fähigkeit, zum Orgasmus (Höhepunkt) zu kommen
1 = Sehr schlecht bis nicht vorhanden 
2 = Schlecht 
3 = Einigermaßen 
4 = Gut 
5 = Sehr gut</t>
  </si>
  <si>
    <t>Wie würden Sie die übliche QUALITÄT Ihrer Erektionen in den letzten 4 Wochen beschreiben?
1 = Hatte keine Erektion
2 = Nicht fest genug für irgendeine Form der sexuellen Aktivität
3 = Nur fest genug für Masturbation und Vorspiel
4 = Fest genug für Geschlechtsverkehr</t>
  </si>
  <si>
    <t>Wie würden Sie die HÄUFIGKEIT Ihrer Erektionen in den letzten 4 Wochen beschreiben?
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</si>
  <si>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Alles in allem, wie würden Sie Ihre sexuelle Funktionsfähigkeit in den letzten 4 Wochen einschätzen?
1 = Sehr schlecht  
2 = Schlecht 
3 = Einigermaßen 
4 = Gut 
5 = Sehr gut</t>
  </si>
  <si>
    <t>Alles in allem, wie sehr hat Ihnen Ihre sexuelle Funktionsfähigkeit oder deren Fehlen in den letzten 4 Wochen
Probleme bereitet?
1 = Kein Problem 
2 = Sehr kleines Problem 
3 = Kleines Problem 
4 = Mäßiges Problem 
5 = Großes Problem</t>
  </si>
  <si>
    <t>Wie sehr hat Ihnen Folgendes in den letzten 4 Wochen Probleme bereitet?
a. Hitzewallungen
0 = Kein Problem 
1 = Sehr kleines Problem 
2 = Kleines Problem 
3 = Mäßiges Problem 
4 = Großes Problem</t>
  </si>
  <si>
    <t>Wie sehr hat Ihnen Folgendes in den letzten 4 Wochen Probleme bereitet?
b. Empfindliche/vergrößerte Brüste
0 = Kein Problem 
1 = Sehr kleines Problem 
2 = Kleines Problem 
3 = Mäßiges Problem 
4 = Großes Problem</t>
  </si>
  <si>
    <t>Wie sehr hat Ihnen Folgendes in den letzten 4 Wochen Probleme bereitet?
c. Niedergeschlagenheit
0 = Kein Problem 
1 = Sehr kleines Problem 
2 = Kleines Problem 
3 = Mäßiges Problem 
4 = Großes Problem</t>
  </si>
  <si>
    <t>Wie sehr hat Ihnen Folgendes in den letzten 4 Wochen Probleme bereitet?
d. Mangel an Energie
0 = Kein Problem 
1 = Sehr kleines Problem 
2 = Kleines Problem 
3 = Mäßiges Problem 
4 = Großes Problem</t>
  </si>
  <si>
    <t>Wie sehr hat Ihnen Folgendes in den letzten 4 Wochen Probleme bereitet?
e. Veränderung des Körpergewichts
0 = Kein Problem 
1 = Sehr kleines Problem 
2 = Kleines Problem 
3 = Mäßiges Problem 
4 = Großes Problem</t>
  </si>
  <si>
    <t>During the last 4 weeks, to what extent were you interested in sex?
1 = Not at all
2 = A little
3 = Quite a bit
4 = Very much</t>
  </si>
  <si>
    <t xml:space="preserve">How big a problem during the last 4 weeks, if any, has each of the following been for you?
e. Change in body weight
0 = No Problem
1 = Very Small Problem
2 = Small Problem
3 = Moderate Problem
4 = Big Problem </t>
  </si>
  <si>
    <t xml:space="preserve">How big a problem during the last 4 weeks, if any, has each of the following been for you?
d. Lack of energy
0 = No Problem
1 = Very Small Problem
2 = Small Problem
3 = Moderate Problem
4 = Big Problem </t>
  </si>
  <si>
    <t xml:space="preserve">How big a problem during the last 4 weeks, if any, has each of the following been for you?
c. Feeling depressed
0 = No Problem
1 = Very Small Problem
2 = Small Problem
3 = Moderate Problem
4 = Big Problem </t>
  </si>
  <si>
    <t xml:space="preserve">How big a problem during the last 4 weeks, if any, has each of the following been for you?
b. Breast tenderness/enlargement
0 = No Problem
1 = Very Small Problem
2 = Small Problem
3 = Moderate Problem
4 = Big Problem </t>
  </si>
  <si>
    <t xml:space="preserve">How big a problem during the last 4 weeks, if any, has each of the following been for you?
a. Hot flashes
0 = No Problem
1 = Very Small Problem
2 = Small Problem
3 = Moderate Problem
4 = Big Problem </t>
  </si>
  <si>
    <t xml:space="preserve">Overall, how big a problem has your sexual function or lack of sexual function been for you
during the last 4 weeks?
1 = No Problem
2 = Very Small Problem
3 = Small Problem
4 = Moderate Problem
5 = Big Problem </t>
  </si>
  <si>
    <t>Overall, how would you rate your ability to function sexually during the last 4 weeks?
1 = Very Poor
2 = Poor
3 = Fair 
4 = Good 
5 = Very Good</t>
  </si>
  <si>
    <t>How would you describe the FREQUENCY of your erections during the last 4 weeks?
1 = I NEVER had an erection when I wanted one
2 = I had an erection LESS THAN HALF the time I wanted one
3 = I had an erection ABOUT HALF the time I wanted one
4 = I had an erection MORE THAN HALF the time I wanted one
5 = I had an erection WHENEVER I wanted one</t>
  </si>
  <si>
    <t>How would you describe the usual QUALITY of your erections during the last 4 weeks?
1 = None at all
2 = Not firm enough for any sexual activity
3 = Firm enough for masturbation and foreplay only.
4 = Firm enough for intercourse</t>
  </si>
  <si>
    <t>How would you rate each of the following during the last 4 weeks?
b. Your ability to reach orgasm (climax)?
1 = Very Poor to None
2 = Poor
3 = Fair 
4 = Good 
5 = Very Good</t>
  </si>
  <si>
    <t>How would you rate each of the following during the last 4 weeks?
a. Your ability to have an erection?
1 = Very Poor to None
2 = Poor
3 = Fair 
4 = Good 
5 = Very Good</t>
  </si>
  <si>
    <t xml:space="preserve">Overall, how big a problem have your bowel habits been for you during the last 4 weeks?
1 = No Problem
2 = Very Small Problem
3 = Small Problem
4 = Moderate Problem
5 = Big Problem </t>
  </si>
  <si>
    <t xml:space="preserve">How big a problem, if any, has each of the following been for you?
e. Abdominal/ Pelvic/Rectal pain
0 = No Problem
1 = Very Small Problem
2 = Small Problem
3 = Moderate Problem
4 = Big Problem </t>
  </si>
  <si>
    <t xml:space="preserve">How big a problem, if any, has each of the following been for you?
d. Bloody stools
0 = No Problem
1 = Very Small Problem
2 = Small Problem
3 = Moderate Problem
4 = Big Problem </t>
  </si>
  <si>
    <t xml:space="preserve">How big a problem, if any, has each of the following been for you?
c. Losing control of your stools
0 = No Problem
1 = Very Small Problem
2 = Small Problem
3 = Moderate Problem
4 = Big Problem </t>
  </si>
  <si>
    <t xml:space="preserve">How big a problem, if any, has each of the following been for you?
b. Increased frequency of bowel movements
0 = No Problem
1 = Very Small Problem
2 = Small Problem
3 = Moderate Problem
4 = Big Problem </t>
  </si>
  <si>
    <t xml:space="preserve">How big a problem, if any, has each of the following been for you?
a. Urgency to have a bowel movement
0 = No Problem
1 = Very Small Problem
2 = Small Problem
3 = Moderate Problem
4 = Big Problem </t>
  </si>
  <si>
    <t xml:space="preserve">Overall, how big a problem has your urinary function been for you during the last 4 weeks?
1 = No Problem
2 = Very Small Problem
3 = Small Problem
4 = Moderate Problem
5 = Big Problem </t>
  </si>
  <si>
    <t xml:space="preserve">How big a problem, if any, has each of the following been for you during the last 4 weeks?
e. Need to urinate frequently during the day
0 = No Problem
1 = Very Small Problem
2 = Small Problem
3 = Moderate Problem
4 = Big Problem </t>
  </si>
  <si>
    <t xml:space="preserve">How big a problem, if any, has each of the following been for you during the last 4 weeks?
d. Weak urine stream or incomplete emptying
0 = No Problem
1 = Very Small Problem
2 = Small Problem
3 = Moderate Problem
4 = Big Problem </t>
  </si>
  <si>
    <t xml:space="preserve">How big a problem, if any, has each of the following been for you during the last 4 weeks?
c. Bleeding with urination
0 = No Problem
1 = Very Small Problem
2 = Small Problem
3 = Moderate Problem
4 = Big Problem </t>
  </si>
  <si>
    <t xml:space="preserve">How big a problem, if any, has each of the following been for you during the last 4 weeks?
b. Pain or burning on urination
0 = No Problem
1 = Very Small Problem
2 = Small Problem
3 = Moderate Problem
4 = Big Problem </t>
  </si>
  <si>
    <t xml:space="preserve">How big a problem, if any, has each of the following been for you during the last 4 weeks?
a. Dripping or leaking urine
0 = No Problem
1 = Very Small Problem
2 = Small Problem
3 = Moderate Problem
4 = Big Problem </t>
  </si>
  <si>
    <t>How many pads or adult diapers per day did you usually use to control leakage during the last 4 weeks?
0 = None 
1 = 1 pad per day
2 = 2 pads per day
3 = 3 or more pads per day</t>
  </si>
  <si>
    <t>Which of the following best describes your urinary control during the last 4 weeks?
1 = No urinary control whatsoever
2 = Frequent dribbling
3 = Occasional dribbling
4 = Total control</t>
  </si>
  <si>
    <t>Over the past 4 weeks, how often have you leaked urine?
1 = More than once a day
2 = About once a day
3 = More than once a week
4 = About once a week
5 = Rarely or never</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</si>
  <si>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</si>
  <si>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</si>
  <si>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</si>
  <si>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</si>
  <si>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</si>
  <si>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</si>
  <si>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</si>
  <si>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</si>
  <si>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</si>
  <si>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</si>
  <si>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</si>
  <si>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</si>
  <si>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</si>
  <si>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</si>
  <si>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</si>
  <si>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</si>
  <si>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</si>
  <si>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</si>
  <si>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</si>
  <si>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</si>
  <si>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</si>
  <si>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</si>
  <si>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</si>
  <si>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</si>
  <si>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</si>
  <si>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</si>
  <si>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</si>
  <si>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</si>
  <si>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</si>
  <si>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</si>
  <si>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</si>
  <si>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</si>
  <si>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</si>
  <si>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</si>
  <si>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</si>
  <si>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</si>
  <si>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</si>
  <si>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</si>
  <si>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</si>
  <si>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</si>
  <si>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SRT</t>
  </si>
  <si>
    <t>PSA &lt; 0,5 ng/ml</t>
  </si>
  <si>
    <t>T1-2 N0 M0</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</si>
  <si>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</si>
  <si>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</si>
  <si>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</si>
  <si>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</si>
  <si>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</si>
  <si>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</si>
  <si>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</si>
  <si>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</si>
  <si>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</si>
  <si>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</si>
  <si>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</si>
  <si>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</si>
  <si>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</si>
  <si>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</si>
  <si>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</si>
  <si>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</si>
  <si>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</si>
  <si>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</si>
  <si>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</si>
  <si>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</si>
  <si>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</si>
  <si>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</si>
  <si>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</si>
  <si>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</si>
  <si>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</si>
  <si>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</si>
  <si>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</si>
  <si>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</si>
  <si>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</si>
  <si>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</si>
  <si>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</si>
  <si>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</si>
  <si>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</si>
  <si>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</si>
  <si>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</si>
  <si>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</si>
  <si>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</si>
  <si>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</si>
  <si>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</si>
  <si>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</si>
  <si>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</si>
  <si>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</si>
  <si>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</si>
  <si>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</si>
  <si>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</si>
  <si>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</si>
  <si>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</si>
  <si>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</si>
  <si>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</si>
  <si>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</si>
  <si>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</si>
  <si>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</si>
  <si>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</si>
  <si>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</si>
  <si>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</si>
  <si>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</si>
  <si>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</si>
  <si>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</si>
  <si>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</si>
  <si>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</si>
  <si>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</si>
  <si>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</si>
  <si>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</si>
  <si>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</si>
  <si>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</si>
  <si>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</si>
  <si>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</si>
  <si>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</si>
  <si>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</si>
  <si>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</si>
  <si>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</si>
  <si>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</si>
  <si>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</si>
  <si>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</si>
  <si>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</si>
  <si>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</si>
  <si>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</si>
  <si>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</si>
  <si>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</si>
  <si>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</si>
  <si>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</si>
  <si>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</si>
  <si>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</si>
  <si>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</si>
  <si>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</si>
  <si>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</si>
  <si>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</si>
  <si>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</si>
  <si>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</si>
  <si>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</si>
  <si>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</si>
  <si>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</si>
  <si>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</si>
  <si>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</si>
  <si>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</si>
  <si>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</si>
  <si>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</si>
  <si>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</si>
  <si>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</si>
  <si>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</si>
  <si>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</si>
  <si>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</si>
  <si>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</si>
  <si>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</si>
  <si>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</si>
  <si>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</si>
  <si>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</si>
  <si>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</si>
  <si>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</si>
  <si>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</si>
  <si>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</si>
  <si>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</si>
  <si>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</si>
  <si>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</si>
  <si>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</si>
  <si>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</si>
  <si>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</si>
  <si>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</si>
  <si>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</si>
  <si>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</si>
  <si>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</si>
  <si>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</si>
  <si>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</si>
  <si>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</si>
  <si>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</si>
  <si>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</si>
  <si>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</si>
  <si>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r>
      <t xml:space="preserve">Info XML
</t>
    </r>
    <r>
      <rPr>
        <b/>
        <sz val="8"/>
        <rFont val="Arial"/>
        <family val="2"/>
      </rPr>
      <t>Datum Generierung XML</t>
    </r>
  </si>
  <si>
    <r>
      <t xml:space="preserve">Info XML
</t>
    </r>
    <r>
      <rPr>
        <b/>
        <sz val="8"/>
        <rFont val="Arial"/>
        <family val="2"/>
      </rPr>
      <t>Zentrums-ID</t>
    </r>
  </si>
  <si>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</si>
  <si>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</si>
  <si>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</si>
  <si>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</si>
  <si>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</si>
  <si>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</si>
  <si>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</si>
  <si>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</si>
  <si>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</si>
  <si>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</si>
  <si>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</si>
  <si>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</si>
  <si>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</si>
  <si>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</si>
  <si>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</si>
  <si>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</si>
  <si>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</si>
  <si>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</si>
  <si>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</si>
  <si>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</si>
  <si>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</si>
  <si>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</si>
  <si>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</si>
  <si>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</si>
  <si>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</si>
  <si>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</si>
  <si>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</si>
  <si>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</si>
  <si>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</si>
  <si>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</si>
  <si>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</si>
  <si>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</si>
  <si>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</si>
  <si>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</si>
  <si>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</si>
  <si>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</si>
  <si>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</si>
  <si>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</si>
  <si>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</si>
  <si>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</si>
  <si>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</si>
  <si>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</si>
  <si>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</si>
  <si>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</si>
  <si>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</si>
  <si>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</si>
  <si>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</si>
  <si>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</si>
  <si>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</si>
  <si>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</si>
  <si>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</si>
  <si>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</si>
  <si>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</si>
  <si>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</si>
  <si>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</si>
  <si>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</si>
  <si>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</si>
  <si>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</si>
  <si>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</si>
  <si>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</si>
  <si>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</si>
  <si>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</si>
  <si>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</si>
  <si>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</si>
  <si>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</si>
  <si>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</si>
  <si>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</si>
  <si>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</si>
  <si>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</si>
  <si>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</si>
  <si>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</si>
  <si>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</si>
  <si>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</si>
  <si>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</si>
  <si>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</si>
  <si>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</si>
  <si>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</si>
  <si>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</si>
  <si>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</si>
  <si>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</si>
  <si>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</si>
  <si>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</si>
  <si>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</si>
  <si>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</si>
  <si>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</si>
  <si>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</si>
  <si>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</si>
  <si>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</si>
  <si>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</si>
  <si>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</si>
  <si>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</si>
  <si>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</si>
  <si>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</si>
  <si>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</si>
  <si>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</si>
  <si>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</si>
  <si>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</si>
  <si>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</si>
  <si>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</si>
  <si>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</si>
  <si>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</si>
  <si>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</si>
  <si>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</si>
  <si>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</si>
  <si>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</si>
  <si>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</si>
  <si>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</si>
  <si>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</si>
  <si>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</si>
  <si>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</si>
  <si>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</si>
  <si>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</si>
  <si>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</si>
  <si>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</si>
  <si>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</si>
  <si>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</si>
  <si>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</si>
  <si>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</si>
  <si>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</si>
  <si>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</si>
  <si>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</si>
  <si>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</si>
  <si>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</si>
  <si>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</si>
  <si>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</si>
  <si>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</si>
  <si>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</si>
  <si>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</si>
  <si>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</si>
  <si>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</si>
  <si>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</si>
  <si>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</si>
  <si>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</si>
  <si>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</si>
  <si>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</si>
  <si>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</si>
  <si>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</si>
  <si>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</si>
  <si>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</si>
  <si>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</si>
  <si>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</si>
  <si>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</si>
  <si>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</si>
  <si>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</si>
  <si>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</si>
  <si>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</si>
  <si>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</si>
  <si>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</si>
  <si>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</si>
  <si>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</si>
  <si>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</si>
  <si>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</si>
  <si>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</si>
  <si>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</si>
  <si>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</si>
  <si>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</si>
  <si>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</si>
  <si>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</si>
  <si>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</si>
  <si>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</si>
  <si>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</si>
  <si>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</si>
  <si>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</si>
  <si>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</si>
  <si>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</si>
  <si>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</si>
  <si>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</si>
  <si>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</si>
  <si>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</si>
  <si>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</si>
  <si>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</si>
  <si>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</si>
  <si>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</si>
  <si>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</si>
  <si>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</si>
  <si>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</si>
  <si>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</si>
  <si>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</si>
  <si>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</si>
  <si>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</si>
  <si>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</si>
  <si>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</si>
  <si>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</si>
  <si>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</si>
  <si>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</si>
  <si>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</si>
  <si>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</si>
  <si>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</si>
  <si>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</si>
  <si>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</si>
  <si>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</si>
  <si>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</si>
  <si>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</si>
  <si>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</si>
  <si>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</si>
  <si>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</si>
  <si>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</si>
  <si>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</si>
  <si>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</si>
  <si>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</si>
  <si>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</si>
  <si>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</si>
  <si>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</si>
  <si>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</si>
  <si>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</si>
  <si>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</si>
  <si>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</si>
  <si>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</si>
  <si>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</si>
  <si>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</si>
  <si>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</si>
  <si>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</si>
  <si>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</si>
  <si>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</si>
  <si>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</si>
  <si>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</si>
  <si>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</si>
  <si>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</si>
  <si>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</si>
  <si>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</si>
  <si>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</si>
  <si>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</si>
  <si>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</si>
  <si>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</si>
  <si>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</si>
  <si>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</si>
  <si>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</si>
  <si>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</si>
  <si>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</si>
  <si>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</si>
  <si>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</si>
  <si>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</si>
  <si>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</si>
  <si>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</si>
  <si>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</si>
  <si>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</si>
  <si>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</si>
  <si>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</si>
  <si>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</si>
  <si>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</si>
  <si>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</si>
  <si>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</si>
  <si>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</si>
  <si>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</si>
  <si>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</si>
  <si>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</si>
  <si>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</si>
  <si>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</si>
  <si>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</si>
  <si>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</si>
  <si>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</si>
  <si>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</si>
  <si>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</si>
  <si>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</si>
  <si>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</si>
  <si>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</si>
  <si>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</si>
  <si>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</si>
  <si>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</si>
  <si>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</si>
  <si>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</si>
  <si>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</si>
  <si>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</si>
  <si>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</si>
  <si>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</si>
  <si>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</si>
  <si>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</si>
  <si>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</si>
  <si>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</si>
  <si>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</si>
  <si>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</si>
  <si>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</si>
  <si>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</si>
  <si>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</si>
  <si>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</si>
  <si>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</si>
  <si>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</si>
  <si>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</si>
  <si>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</si>
  <si>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</si>
  <si>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</si>
  <si>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t>NX | N0 | N1</t>
    </r>
    <r>
      <rPr>
        <strike/>
        <sz val="8"/>
        <rFont val="Arial"/>
        <family val="2"/>
      </rPr>
      <t xml:space="preserve"> </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</si>
  <si>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</si>
  <si>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</si>
  <si>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</si>
  <si>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</si>
  <si>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</si>
  <si>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</si>
  <si>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</si>
  <si>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</si>
  <si>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t>Have you used any medications or devices to aid or improve erections?
0 = No
1 = Yes</t>
  </si>
  <si>
    <t>0 | 1</t>
  </si>
  <si>
    <t>Hatten Sie in den letzten 4 Wochen Interesse an Sex?
1 = Überhaupt nicht
2 = Wenig
3 = Mäßig
4 = Sehr</t>
  </si>
  <si>
    <t>Haben Sie Arzneimittel oder Geräte benutzt um Ihre Erektion zu verbessern?
0 = Nein
1 = Ja</t>
  </si>
  <si>
    <t>0 | 1 | 2 | 3 | 4</t>
  </si>
  <si>
    <r>
      <t xml:space="preserve">Bitte geben Sie für die folgenden Arzneimittel und Geräte an, ob sie diese probiert haben oder gegenwärtig nutzen um Ihre Erektion zu verbessern.
</t>
    </r>
    <r>
      <rPr>
        <u/>
        <sz val="8"/>
        <rFont val="Arial"/>
        <family val="2"/>
      </rPr>
      <t>MUSE (Alprostadil zur Verwendung in der Harnröhre)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</si>
  <si>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Viagra oder anderes Medikament</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</si>
  <si>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SKAT (Injektionen in den Schwellkörper des Gliedes)</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</si>
  <si>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Vakuum Pumpe (als Erektionshilfe)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</si>
  <si>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For each of the following medicines or devices, please indicate whether or not you have tried it or currently use it to improve your erections?
</t>
    </r>
    <r>
      <rPr>
        <u/>
        <sz val="8"/>
        <rFont val="Arial"/>
        <family val="2"/>
      </rPr>
      <t>Other (name medication/device if not listed)</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</si>
  <si>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Vacuum erection device</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</si>
  <si>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Muse (intra-urethral alprostadil suppository)</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</si>
  <si>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Viagra or other pill</t>
    </r>
    <r>
      <rPr>
        <sz val="8"/>
        <rFont val="Arial"/>
        <family val="2"/>
      </rPr>
      <t xml:space="preserve">
0 = Have not tried it
1 = Tried it but was not helpful
2 = It helped but I am not using it now
3 = It helped and I use it sometimes
4 = It helped and I use it always</t>
    </r>
  </si>
  <si>
    <r>
      <t xml:space="preserve">For each of the following medicines or devices, please indicate whether or not you have tried it or currently use it to improve your erections?
</t>
    </r>
    <r>
      <rPr>
        <u/>
        <sz val="8"/>
        <rFont val="Arial"/>
        <family val="2"/>
      </rPr>
      <t>Penile injection therapy</t>
    </r>
    <r>
      <rPr>
        <sz val="8"/>
        <rFont val="Arial"/>
        <family val="2"/>
      </rPr>
      <t xml:space="preserve">
1 = Have not tried it
2 = Tried it but was not helpful
3 = It helped but I am not using it now
4 = It helped and I use it sometimes
5 = It helped and I use it always</t>
    </r>
  </si>
  <si>
    <r>
      <t xml:space="preserve">Bitte geben Sie für die folgenden Arzneimittel und Geräte an, ob sie diese probiert haben oder gegenwärtig nutzen um Ihre Erektion zu verbessern.
</t>
    </r>
    <r>
      <rPr>
        <u/>
        <sz val="8"/>
        <rFont val="Arial"/>
        <family val="2"/>
      </rPr>
      <t>Andere Arzneimittel oder Geräte</t>
    </r>
    <r>
      <rPr>
        <sz val="8"/>
        <rFont val="Arial"/>
        <family val="2"/>
      </rPr>
      <t xml:space="preserve">
0 = Noch nicht probiert
1 = Bereits probiert, aber ohne Nutzen
2 = Hilfreich, aber zurzeit nicht in Verwendung
3 = Hilfreich und ich nutze es gelegentlich
4 = Hilfreich und ich nutze es immer</t>
    </r>
  </si>
  <si>
    <t>Name of the pill if question 3a is answered with 1 | 2 | 3 | 4</t>
  </si>
  <si>
    <t>Name of the medication/device if question 3e is answered with 1 | 2 | 3 | 4</t>
  </si>
  <si>
    <t>Date of questionnaire</t>
  </si>
  <si>
    <t>----</t>
  </si>
  <si>
    <t>Automatically filled out by the system</t>
  </si>
  <si>
    <r>
      <t xml:space="preserve">General Information
</t>
    </r>
    <r>
      <rPr>
        <b/>
        <sz val="8"/>
        <rFont val="Arial"/>
        <family val="2"/>
      </rPr>
      <t>Center</t>
    </r>
  </si>
  <si>
    <t>Identification number of center</t>
  </si>
  <si>
    <t>Identification number of patient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</si>
  <si>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</si>
  <si>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</si>
  <si>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</si>
  <si>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</si>
  <si>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</si>
  <si>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</si>
  <si>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</si>
  <si>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</si>
  <si>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</si>
  <si>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</si>
  <si>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</si>
  <si>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</si>
  <si>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</si>
  <si>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</si>
  <si>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</si>
  <si>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</si>
  <si>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</si>
  <si>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</si>
  <si>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</si>
  <si>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</si>
  <si>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</si>
  <si>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</si>
  <si>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</si>
  <si>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</si>
  <si>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</si>
  <si>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</si>
  <si>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</si>
  <si>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</si>
  <si>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</si>
  <si>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</si>
  <si>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</si>
  <si>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</si>
  <si>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</si>
  <si>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</si>
  <si>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</si>
  <si>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</si>
  <si>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</si>
  <si>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</si>
  <si>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</si>
  <si>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</si>
  <si>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</si>
  <si>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</si>
  <si>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</si>
  <si>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</si>
  <si>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</si>
  <si>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</si>
  <si>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</si>
  <si>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</si>
  <si>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</si>
  <si>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</si>
  <si>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J12 + J13 + J14</t>
  </si>
  <si>
    <t>= O12 + O13 + O14</t>
  </si>
  <si>
    <t>= O9 - O11</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</si>
  <si>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</si>
  <si>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</si>
  <si>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</si>
  <si>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</si>
  <si>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</si>
  <si>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</si>
  <si>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</si>
  <si>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</si>
  <si>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</si>
  <si>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</si>
  <si>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</si>
  <si>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</si>
  <si>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</si>
  <si>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</si>
  <si>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</si>
  <si>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</si>
  <si>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</si>
  <si>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</si>
  <si>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</si>
  <si>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</si>
  <si>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</si>
  <si>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</si>
  <si>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</si>
  <si>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</si>
  <si>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</si>
  <si>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</si>
  <si>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</si>
  <si>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</si>
  <si>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</si>
  <si>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</si>
  <si>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</si>
  <si>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</si>
  <si>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</si>
  <si>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</si>
  <si>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</si>
  <si>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</si>
  <si>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</si>
  <si>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</si>
  <si>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</si>
  <si>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</si>
  <si>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</si>
  <si>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</si>
  <si>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</si>
  <si>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</si>
  <si>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</si>
  <si>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</si>
  <si>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</si>
  <si>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</si>
  <si>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</si>
  <si>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</si>
  <si>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</si>
  <si>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  No center case  
</t>
    </r>
    <r>
      <rPr>
        <sz val="9"/>
        <color theme="0" tint="-0.499984740745262"/>
        <rFont val="Arial"/>
        <family val="2"/>
      </rPr>
      <t xml:space="preserve">  (kein Zentrumsfall)</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</si>
  <si>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</si>
  <si>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</si>
  <si>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</si>
  <si>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</si>
  <si>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</si>
  <si>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</si>
  <si>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</si>
  <si>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</si>
  <si>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</si>
  <si>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</si>
  <si>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</si>
  <si>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</si>
  <si>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</si>
  <si>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</si>
  <si>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</si>
  <si>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</si>
  <si>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</si>
  <si>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</si>
  <si>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</si>
  <si>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</si>
  <si>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</si>
  <si>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</si>
  <si>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</si>
  <si>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</si>
  <si>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</si>
  <si>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</si>
  <si>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</si>
  <si>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</si>
  <si>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</si>
  <si>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</si>
  <si>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</si>
  <si>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</si>
  <si>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</si>
  <si>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</si>
  <si>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</si>
  <si>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</si>
  <si>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</si>
  <si>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</si>
  <si>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I17
</t>
    </r>
    <r>
      <rPr>
        <b/>
        <sz val="11"/>
        <color theme="0" tint="-0.499984740745262"/>
        <rFont val="Arial"/>
        <family val="2"/>
      </rPr>
      <t>(= Basisdaten I17)</t>
    </r>
  </si>
  <si>
    <r>
      <t xml:space="preserve">= Basic data K17
</t>
    </r>
    <r>
      <rPr>
        <b/>
        <sz val="11"/>
        <color theme="0" tint="-0.499984740745262"/>
        <rFont val="Arial"/>
        <family val="2"/>
      </rPr>
      <t>(= Basisdaten K17)</t>
    </r>
  </si>
  <si>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</si>
  <si>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</si>
  <si>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</si>
  <si>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</si>
  <si>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</si>
  <si>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</si>
  <si>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</si>
  <si>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</si>
  <si>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</si>
  <si>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Total
</t>
    </r>
    <r>
      <rPr>
        <b/>
        <sz val="9"/>
        <color theme="0" tint="-0.499984740745262"/>
        <rFont val="Arial"/>
        <family val="2"/>
      </rPr>
      <t>(Gesamt)</t>
    </r>
  </si>
  <si>
    <r>
      <t xml:space="preserve">RCE due to Pca
</t>
    </r>
    <r>
      <rPr>
        <sz val="9"/>
        <color theme="0" tint="-0.499984740745262"/>
        <rFont val="Arial"/>
        <family val="2"/>
      </rPr>
      <t>(RZE aufgrund von Pca)</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</si>
  <si>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</si>
  <si>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</si>
  <si>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</si>
  <si>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</si>
  <si>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</si>
  <si>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</si>
  <si>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</si>
  <si>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</si>
  <si>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</si>
  <si>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</si>
  <si>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</si>
  <si>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</si>
  <si>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</si>
  <si>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</si>
  <si>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t xml:space="preserve">b) Newly diagnosed relaps/recurrence and/or distant metastasis </t>
    </r>
    <r>
      <rPr>
        <b/>
        <vertAlign val="superscript"/>
        <sz val="10"/>
        <rFont val="Arial"/>
        <family val="2"/>
      </rPr>
      <t>1)</t>
    </r>
    <r>
      <rPr>
        <b/>
        <sz val="10"/>
        <rFont val="Arial"/>
        <family val="2"/>
      </rPr>
      <t xml:space="preserve">
</t>
    </r>
    <r>
      <rPr>
        <b/>
        <sz val="10"/>
        <color theme="0" tint="-0.499984740745262"/>
        <rFont val="Arial"/>
        <family val="2"/>
      </rPr>
      <t xml:space="preserve">(Neudiagnostizierte Rezidive und/oder Fernmetastasen im Kalenderjahr </t>
    </r>
    <r>
      <rPr>
        <b/>
        <vertAlign val="superscript"/>
        <sz val="10"/>
        <color theme="0" tint="-0.499984740745262"/>
        <rFont val="Arial"/>
        <family val="2"/>
      </rPr>
      <t>1)</t>
    </r>
    <r>
      <rPr>
        <b/>
        <sz val="10"/>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</si>
  <si>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</si>
  <si>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</si>
  <si>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</si>
  <si>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automatisch</t>
  </si>
  <si>
    <t>optional</t>
  </si>
  <si>
    <t>Eingabe Patient</t>
  </si>
  <si>
    <t>automatisch?</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</si>
  <si>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</si>
  <si>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</si>
  <si>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</si>
  <si>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</si>
  <si>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</si>
  <si>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</si>
  <si>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</si>
  <si>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</si>
  <si>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</si>
  <si>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</si>
  <si>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</si>
  <si>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</si>
  <si>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</si>
  <si>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</si>
  <si>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</si>
  <si>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</si>
  <si>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</si>
  <si>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</si>
  <si>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</si>
  <si>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</si>
  <si>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</si>
  <si>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</si>
  <si>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</si>
  <si>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</si>
  <si>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</si>
  <si>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</si>
  <si>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</si>
  <si>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</si>
  <si>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</si>
  <si>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</si>
  <si>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</si>
  <si>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</si>
  <si>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</si>
  <si>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</si>
  <si>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</si>
  <si>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</si>
  <si>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</si>
  <si>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</si>
  <si>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</si>
  <si>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</si>
  <si>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</si>
  <si>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</si>
  <si>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</si>
  <si>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</si>
  <si>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</si>
  <si>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</si>
  <si>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</si>
  <si>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</si>
  <si>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</si>
  <si>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</si>
  <si>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</si>
  <si>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</si>
  <si>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</si>
  <si>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</si>
  <si>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</si>
  <si>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</si>
  <si>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</si>
  <si>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</si>
  <si>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</si>
  <si>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</si>
  <si>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</si>
  <si>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</si>
  <si>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</si>
  <si>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</si>
  <si>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</si>
  <si>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</si>
  <si>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</si>
  <si>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</si>
  <si>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</si>
  <si>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</si>
  <si>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</si>
  <si>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</si>
  <si>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</si>
  <si>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</si>
  <si>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</si>
  <si>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</si>
  <si>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</si>
  <si>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</si>
  <si>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</si>
  <si>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</si>
  <si>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</si>
  <si>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</si>
  <si>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</si>
  <si>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</si>
  <si>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</si>
  <si>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</si>
  <si>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</si>
  <si>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</si>
  <si>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</si>
  <si>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</si>
  <si>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</si>
  <si>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</si>
  <si>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</si>
  <si>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</si>
  <si>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</si>
  <si>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</si>
  <si>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</si>
  <si>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</si>
  <si>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</si>
  <si>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</si>
  <si>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</si>
  <si>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</si>
  <si>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</si>
  <si>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</si>
  <si>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</si>
  <si>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</si>
  <si>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</si>
  <si>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</si>
  <si>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</si>
  <si>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</si>
  <si>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</si>
  <si>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</si>
  <si>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</si>
  <si>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</si>
  <si>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</si>
  <si>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</si>
  <si>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</si>
  <si>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</si>
  <si>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</si>
  <si>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</si>
  <si>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</si>
  <si>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</si>
  <si>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</si>
  <si>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</si>
  <si>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</si>
  <si>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</si>
  <si>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</si>
  <si>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</si>
  <si>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</si>
  <si>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</si>
  <si>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</si>
  <si>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</si>
  <si>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</si>
  <si>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</si>
  <si>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</si>
  <si>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</si>
  <si>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</si>
  <si>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</si>
  <si>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</si>
  <si>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</si>
  <si>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</si>
  <si>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</si>
  <si>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</si>
  <si>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</si>
  <si>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</si>
  <si>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</si>
  <si>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</si>
  <si>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</si>
  <si>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</si>
  <si>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</si>
  <si>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</si>
  <si>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</si>
  <si>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</si>
  <si>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</si>
  <si>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</si>
  <si>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</si>
  <si>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</si>
  <si>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</si>
  <si>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</si>
  <si>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</si>
  <si>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</si>
  <si>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</si>
  <si>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</si>
  <si>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</si>
  <si>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</si>
  <si>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</si>
  <si>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</si>
  <si>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</si>
  <si>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</si>
  <si>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</si>
  <si>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</si>
  <si>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</si>
  <si>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</si>
  <si>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</si>
  <si>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</si>
  <si>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</si>
  <si>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</si>
  <si>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</si>
  <si>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</si>
  <si>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</si>
  <si>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</si>
  <si>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</si>
  <si>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</si>
  <si>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</si>
  <si>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</si>
  <si>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</si>
  <si>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</si>
  <si>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</si>
  <si>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</si>
  <si>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</si>
  <si>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</si>
  <si>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</si>
  <si>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</si>
  <si>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</si>
  <si>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</si>
  <si>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</si>
  <si>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</si>
  <si>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</si>
  <si>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</si>
  <si>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</si>
  <si>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</si>
  <si>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</si>
  <si>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</si>
  <si>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</si>
  <si>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</si>
  <si>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</si>
  <si>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</si>
  <si>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</si>
  <si>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</si>
  <si>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</si>
  <si>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</si>
  <si>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</si>
  <si>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</si>
  <si>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</si>
  <si>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</si>
  <si>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</si>
  <si>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</si>
  <si>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</si>
  <si>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</si>
  <si>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</si>
  <si>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</si>
  <si>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</si>
  <si>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</si>
  <si>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</si>
  <si>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</si>
  <si>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</si>
  <si>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</si>
  <si>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</si>
  <si>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</si>
  <si>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</si>
  <si>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</si>
  <si>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</si>
  <si>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</si>
  <si>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</si>
  <si>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</si>
  <si>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</si>
  <si>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</si>
  <si>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</si>
  <si>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</si>
  <si>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</si>
  <si>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</si>
  <si>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</si>
  <si>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</si>
  <si>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</si>
  <si>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</si>
  <si>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</si>
  <si>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</si>
  <si>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</si>
  <si>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</si>
  <si>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</si>
  <si>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</si>
  <si>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</si>
  <si>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</si>
  <si>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</si>
  <si>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</si>
  <si>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</si>
  <si>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</si>
  <si>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</si>
  <si>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</si>
  <si>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</si>
  <si>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</si>
  <si>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</si>
  <si>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</si>
  <si>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</si>
  <si>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</si>
  <si>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</si>
  <si>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</si>
  <si>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</si>
  <si>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</si>
  <si>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</si>
  <si>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</si>
  <si>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</si>
  <si>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</si>
  <si>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</si>
  <si>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</si>
  <si>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</si>
  <si>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</si>
  <si>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</si>
  <si>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</si>
  <si>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</si>
  <si>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</si>
  <si>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</si>
  <si>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</si>
  <si>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</si>
  <si>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</si>
  <si>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</si>
  <si>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</si>
  <si>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</si>
  <si>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</si>
  <si>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</si>
  <si>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</si>
  <si>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</si>
  <si>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</si>
  <si>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</si>
  <si>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</si>
  <si>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</si>
  <si>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</si>
  <si>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</si>
  <si>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</si>
  <si>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</si>
  <si>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</si>
  <si>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</si>
  <si>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</si>
  <si>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</si>
  <si>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</si>
  <si>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</si>
  <si>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</si>
  <si>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</si>
  <si>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</si>
  <si>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</si>
  <si>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</si>
  <si>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</si>
  <si>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</si>
  <si>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</si>
  <si>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</si>
  <si>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</si>
  <si>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</si>
  <si>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</si>
  <si>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</si>
  <si>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</si>
  <si>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</si>
  <si>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</si>
  <si>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1b)1 | 1b)2 | 1b)3 |</t>
  </si>
  <si>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</si>
  <si>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</si>
  <si>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</si>
  <si>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</si>
  <si>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</si>
  <si>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</si>
  <si>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</si>
  <si>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</si>
  <si>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</si>
  <si>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</si>
  <si>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</si>
  <si>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</si>
  <si>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</si>
  <si>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</si>
  <si>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</si>
  <si>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</si>
  <si>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</si>
  <si>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</si>
  <si>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</si>
  <si>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</si>
  <si>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</si>
  <si>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</si>
  <si>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</si>
  <si>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</si>
  <si>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</si>
  <si>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</si>
  <si>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</si>
  <si>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</si>
  <si>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</si>
  <si>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</si>
  <si>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</si>
  <si>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</si>
  <si>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</si>
  <si>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</si>
  <si>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</si>
  <si>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</si>
  <si>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</si>
  <si>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</si>
  <si>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</si>
  <si>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</si>
  <si>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</si>
  <si>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</si>
  <si>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</si>
  <si>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</si>
  <si>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</si>
  <si>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</si>
  <si>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</si>
  <si>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</si>
  <si>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</si>
  <si>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</si>
  <si>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</si>
  <si>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</si>
  <si>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</si>
  <si>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</si>
  <si>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</si>
  <si>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</si>
  <si>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</si>
  <si>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</si>
  <si>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</si>
  <si>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</si>
  <si>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</si>
  <si>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</si>
  <si>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</si>
  <si>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</si>
  <si>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</si>
  <si>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</si>
  <si>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</si>
  <si>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</si>
  <si>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</si>
  <si>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</si>
  <si>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</si>
  <si>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Total radiation dose per time
</t>
    </r>
    <r>
      <rPr>
        <sz val="11"/>
        <color theme="0" tint="-0.499984740745262"/>
        <rFont val="Arial"/>
        <family val="2"/>
      </rPr>
      <t>Strahlentherapiedosis pro Zeit</t>
    </r>
  </si>
  <si>
    <r>
      <t xml:space="preserve">Calculation of the DKG questionnaires matrix (ICIQ and IIEF) for the primary cases 2012 after three years
</t>
    </r>
    <r>
      <rPr>
        <sz val="11"/>
        <color theme="0" tint="-0.499984740745262"/>
        <rFont val="Arial"/>
        <family val="2"/>
      </rPr>
      <t>Berechnung der DKG Fragebogen matrix für die Primärfälle 2012 (ICIQ  und IIEF) nach drei Jahren</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</si>
  <si>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</si>
  <si>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</si>
  <si>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rPr>
        <sz val="11"/>
        <color indexed="8"/>
        <rFont val="Arial"/>
        <family val="2"/>
      </rPr>
      <t>OncoBox Prostate</t>
    </r>
    <r>
      <rPr>
        <b/>
        <sz val="11"/>
        <color indexed="8"/>
        <rFont val="Arial"/>
        <family val="2"/>
      </rPr>
      <t xml:space="preserve">
Datafields EPIC 26 
</t>
    </r>
    <r>
      <rPr>
        <b/>
        <sz val="11"/>
        <color theme="0" tint="-0.499984740745262"/>
        <rFont val="Arial"/>
        <family val="2"/>
      </rPr>
      <t>Datenfelder Web-Anwendung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</si>
  <si>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</si>
  <si>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</si>
  <si>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</si>
  <si>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</si>
  <si>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</si>
  <si>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</si>
  <si>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</si>
  <si>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</si>
  <si>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</si>
  <si>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</si>
  <si>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</si>
  <si>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</si>
  <si>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</si>
  <si>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</si>
  <si>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</si>
  <si>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</si>
  <si>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</si>
  <si>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</si>
  <si>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</si>
  <si>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</si>
  <si>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</si>
  <si>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</si>
  <si>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</si>
  <si>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</si>
  <si>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</si>
  <si>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</si>
  <si>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</si>
  <si>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</si>
  <si>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</si>
  <si>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</si>
  <si>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</si>
  <si>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</si>
  <si>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</si>
  <si>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</si>
  <si>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</si>
  <si>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</si>
  <si>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</si>
  <si>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</si>
  <si>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</si>
  <si>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</si>
  <si>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</si>
  <si>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</si>
  <si>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</si>
  <si>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</si>
  <si>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</si>
  <si>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</si>
  <si>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</si>
  <si>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</si>
  <si>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</si>
  <si>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</si>
  <si>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</si>
  <si>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</si>
  <si>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</si>
  <si>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</si>
  <si>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</si>
  <si>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</si>
  <si>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</si>
  <si>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</si>
  <si>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</si>
  <si>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</si>
  <si>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</si>
  <si>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</si>
  <si>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</si>
  <si>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</si>
  <si>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</si>
  <si>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</si>
  <si>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</si>
  <si>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</si>
  <si>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</si>
  <si>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</si>
  <si>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</si>
  <si>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</si>
  <si>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</si>
  <si>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</si>
  <si>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</si>
  <si>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</si>
  <si>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</si>
  <si>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</si>
  <si>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</si>
  <si>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</si>
  <si>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</si>
  <si>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</si>
  <si>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</si>
  <si>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</si>
  <si>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</si>
  <si>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</si>
  <si>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</si>
  <si>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</si>
  <si>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</si>
  <si>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</si>
  <si>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</si>
  <si>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</si>
  <si>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</si>
  <si>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</si>
  <si>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</si>
  <si>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</si>
  <si>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</si>
  <si>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</si>
  <si>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</si>
  <si>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</si>
  <si>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</si>
  <si>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</si>
  <si>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</si>
  <si>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</si>
  <si>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</si>
  <si>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</si>
  <si>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</si>
  <si>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</si>
  <si>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</si>
  <si>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</si>
  <si>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</si>
  <si>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</si>
  <si>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</si>
  <si>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</si>
  <si>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</si>
  <si>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</si>
  <si>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</si>
  <si>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</si>
  <si>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</si>
  <si>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</si>
  <si>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</si>
  <si>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</si>
  <si>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</si>
  <si>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</si>
  <si>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</si>
  <si>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</si>
  <si>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</si>
  <si>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</si>
  <si>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</si>
  <si>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</si>
  <si>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</si>
  <si>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</si>
  <si>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</si>
  <si>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</si>
  <si>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</si>
  <si>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</si>
  <si>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</si>
  <si>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</si>
  <si>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</si>
  <si>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</si>
  <si>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</si>
  <si>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</si>
  <si>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</si>
  <si>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</si>
  <si>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</si>
  <si>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</si>
  <si>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</si>
  <si>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</si>
  <si>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</si>
  <si>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</si>
  <si>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</si>
  <si>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</si>
  <si>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</si>
  <si>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</si>
  <si>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</si>
  <si>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</si>
  <si>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</si>
  <si>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</si>
  <si>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</si>
  <si>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</si>
  <si>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</si>
  <si>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</si>
  <si>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</si>
  <si>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</si>
  <si>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</si>
  <si>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</si>
  <si>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</si>
  <si>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</si>
  <si>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</si>
  <si>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</si>
  <si>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</si>
  <si>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</si>
  <si>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</si>
  <si>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</si>
  <si>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</si>
  <si>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</si>
  <si>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r>
      <t xml:space="preserve">Population
</t>
    </r>
    <r>
      <rPr>
        <sz val="10"/>
        <color theme="0" tint="-0.499984740745262"/>
        <rFont val="Arial"/>
        <family val="2"/>
      </rPr>
      <t>(Nenner)</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</si>
  <si>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</si>
  <si>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</si>
  <si>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</si>
  <si>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</si>
  <si>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</si>
  <si>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</si>
  <si>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</si>
  <si>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</si>
  <si>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</si>
  <si>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</si>
  <si>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</si>
  <si>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</si>
  <si>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</si>
  <si>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</si>
  <si>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</si>
  <si>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</si>
  <si>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</si>
  <si>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</si>
  <si>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</si>
  <si>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</si>
  <si>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</si>
  <si>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</si>
  <si>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</si>
  <si>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</si>
  <si>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</si>
  <si>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</si>
  <si>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</si>
  <si>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</si>
  <si>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</si>
  <si>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</si>
  <si>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</si>
  <si>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</si>
  <si>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</si>
  <si>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</si>
  <si>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</si>
  <si>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</si>
  <si>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</si>
  <si>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</si>
  <si>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</si>
  <si>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locally confined Pca
</t>
    </r>
    <r>
      <rPr>
        <sz val="9"/>
        <color theme="0" tint="-0.499984740745262"/>
        <rFont val="Arial"/>
        <family val="2"/>
      </rPr>
      <t>(lokal begrenztes Pca)</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</si>
  <si>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</si>
  <si>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</si>
  <si>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</si>
  <si>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</si>
  <si>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</si>
  <si>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</si>
  <si>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</si>
  <si>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</si>
  <si>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</si>
  <si>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</si>
  <si>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</si>
  <si>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</si>
  <si>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</si>
  <si>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</si>
  <si>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</si>
  <si>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</si>
  <si>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</si>
  <si>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</si>
  <si>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</si>
  <si>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</si>
  <si>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</si>
  <si>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</si>
  <si>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</si>
  <si>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Calculation of the pre-therapeutic DKG questionnaires matrix (ICIQ and IIEF) for the primary cases 2015
</t>
    </r>
    <r>
      <rPr>
        <sz val="11"/>
        <color theme="0" tint="-0.499984740745262"/>
        <rFont val="Arial"/>
        <family val="2"/>
      </rPr>
      <t>Berechnung der prätherapeutischen DKG Fragebogen matrix für die Primärfälle 2015 (ICIQ  und IIEF)</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</si>
  <si>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</si>
  <si>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</si>
  <si>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</si>
  <si>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</si>
  <si>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</si>
  <si>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</si>
  <si>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</si>
  <si>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</si>
  <si>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</si>
  <si>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</si>
  <si>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</si>
  <si>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</si>
  <si>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</si>
  <si>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</si>
  <si>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</si>
  <si>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</si>
  <si>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</si>
  <si>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</si>
  <si>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</si>
  <si>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</si>
  <si>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</si>
  <si>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</si>
  <si>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</si>
  <si>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</si>
  <si>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</si>
  <si>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</si>
  <si>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</si>
  <si>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</si>
  <si>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</si>
  <si>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</si>
  <si>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</si>
  <si>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</si>
  <si>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</si>
  <si>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</si>
  <si>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</si>
  <si>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</si>
  <si>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</si>
  <si>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</si>
  <si>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</si>
  <si>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</si>
  <si>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</si>
  <si>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</si>
  <si>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</si>
  <si>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</si>
  <si>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</si>
  <si>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</si>
  <si>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</si>
  <si>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</si>
  <si>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</si>
  <si>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</si>
  <si>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</si>
  <si>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</si>
  <si>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</si>
  <si>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</si>
  <si>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</si>
  <si>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</si>
  <si>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</si>
  <si>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</si>
  <si>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</si>
  <si>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</si>
  <si>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</si>
  <si>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</si>
  <si>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</si>
  <si>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</si>
  <si>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</si>
  <si>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</si>
  <si>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</si>
  <si>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</si>
  <si>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</si>
  <si>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</si>
  <si>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</si>
  <si>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</si>
  <si>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</si>
  <si>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</si>
  <si>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</si>
  <si>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</si>
  <si>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</si>
  <si>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</si>
  <si>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</si>
  <si>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</si>
  <si>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</si>
  <si>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</si>
  <si>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</si>
  <si>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</si>
  <si>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</si>
  <si>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</si>
  <si>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</si>
  <si>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</si>
  <si>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</si>
  <si>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</si>
  <si>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</si>
  <si>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</si>
  <si>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</si>
  <si>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</si>
  <si>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t>Aktuellster PSA-Wert
(Eingabe durch Patient)</t>
  </si>
  <si>
    <t>self-explanatory
(question for the patient)</t>
  </si>
  <si>
    <t>Datum der Messung des aktuellsten PSA-Wertes
(Eingabe durch Patient)</t>
  </si>
  <si>
    <t>selbsterklärend
(Eingabe durch Patient)</t>
  </si>
  <si>
    <t>Sexual  / Libido</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</si>
  <si>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</si>
  <si>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</si>
  <si>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</si>
  <si>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</si>
  <si>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</si>
  <si>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</si>
  <si>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</si>
  <si>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</si>
  <si>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</si>
  <si>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</si>
  <si>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</si>
  <si>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</si>
  <si>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</si>
  <si>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</si>
  <si>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</si>
  <si>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</si>
  <si>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</si>
  <si>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</si>
  <si>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</si>
  <si>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</si>
  <si>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</si>
  <si>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</si>
  <si>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</si>
  <si>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</si>
  <si>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</si>
  <si>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</si>
  <si>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</si>
  <si>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</si>
  <si>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</si>
  <si>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</si>
  <si>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</si>
  <si>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</si>
  <si>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</si>
  <si>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</si>
  <si>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</si>
  <si>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</si>
  <si>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</si>
  <si>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</si>
  <si>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</si>
  <si>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&lt;Socio&gt;</t>
  </si>
  <si>
    <t>Sociodemographic Questionnaire</t>
  </si>
  <si>
    <t>Soziodemographischer Fragebogen</t>
  </si>
  <si>
    <r>
      <t xml:space="preserve">Soziodemographischer Fragebogen
</t>
    </r>
    <r>
      <rPr>
        <b/>
        <sz val="8"/>
        <rFont val="Arial"/>
        <family val="2"/>
      </rPr>
      <t>Staatsangehörigkeit</t>
    </r>
  </si>
  <si>
    <r>
      <t xml:space="preserve">Soziodemographischer Fragebogen
</t>
    </r>
    <r>
      <rPr>
        <b/>
        <sz val="8"/>
        <rFont val="Arial"/>
        <family val="2"/>
      </rPr>
      <t>Versicherung</t>
    </r>
  </si>
  <si>
    <t>Welche Staatsangehörigkeit haben Sie?
1 = Deutsch (und gegebenenfalls weitere)
2 = Andere</t>
  </si>
  <si>
    <t>1 | 2</t>
  </si>
  <si>
    <t>Wie sind Sie versichert?
1 = Gesetzliche Krankenversicherung
2 = Private Krankenversicherung
3 = andere / gar nicht</t>
  </si>
  <si>
    <t>1 | 2 | 3</t>
  </si>
  <si>
    <r>
      <t xml:space="preserve">Soziodemographischer Fragebogen
</t>
    </r>
    <r>
      <rPr>
        <b/>
        <sz val="8"/>
        <rFont val="Arial"/>
        <family val="2"/>
      </rPr>
      <t>Schulabschluss</t>
    </r>
  </si>
  <si>
    <t>1 | 2 | 3 | 4 | 5 | 6 | 7</t>
  </si>
  <si>
    <t>Welchen höchsten Schulabschluss haben Sie?
1 = Hauptschule / Volksschule
2 = Realschule / Mittlere Reife
3 = Polytechnische Oberschule
4 = Fachhochschulreife
5 = Abitur / allgemeine Hochschulreife
6 = anderen Schulabschluss
7 = keinen Schulabschluss</t>
  </si>
  <si>
    <t>&lt;Nationality&gt;</t>
  </si>
  <si>
    <t>&lt;Insurance&gt;</t>
  </si>
  <si>
    <t>&lt;Graduation&gt;</t>
  </si>
  <si>
    <r>
      <t xml:space="preserve">Soziodemographischer Fragebogen
</t>
    </r>
    <r>
      <rPr>
        <b/>
        <sz val="8"/>
        <rFont val="Arial"/>
        <family val="2"/>
      </rPr>
      <t>Datum Fragebogen</t>
    </r>
  </si>
  <si>
    <t>&lt;DateSocio&gt;</t>
  </si>
  <si>
    <t>&lt;Posttherapeutic&gt;</t>
  </si>
  <si>
    <t>Die Number des Fragebogens. 1,2,3,….</t>
  </si>
  <si>
    <t>numeric</t>
  </si>
  <si>
    <t>The number of the questionnaire. 1,2,3,…</t>
  </si>
  <si>
    <r>
      <t xml:space="preserve">pre-therapeutic participation rate
</t>
    </r>
    <r>
      <rPr>
        <b/>
        <sz val="9"/>
        <color theme="0" tint="-0.499984740745262"/>
        <rFont val="Arial"/>
        <family val="2"/>
      </rPr>
      <t>(Teilnahmequote prätherapeutisch)</t>
    </r>
  </si>
  <si>
    <t>AA</t>
  </si>
  <si>
    <r>
      <t xml:space="preserve">Row 21
</t>
    </r>
    <r>
      <rPr>
        <b/>
        <sz val="10"/>
        <color theme="0" tint="-0.499984740745262"/>
        <rFont val="Arial"/>
        <family val="2"/>
      </rPr>
      <t>(Zeile 21)</t>
    </r>
  </si>
  <si>
    <t>Cases in J20 with</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</si>
  <si>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</si>
  <si>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</si>
  <si>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</si>
  <si>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r>
      <t xml:space="preserve">d) Assignment XML-EPIC and XML-Tumourdocu impossible
</t>
    </r>
    <r>
      <rPr>
        <sz val="8"/>
        <color theme="0" tint="-0.499984740745262"/>
        <rFont val="Arial"/>
        <family val="2"/>
      </rPr>
      <t>(Keine Fallzuordnung XML-EPIC zu XML-Tumordoku)</t>
    </r>
  </si>
  <si>
    <t>&lt;BasicInformationEPIC&gt;</t>
  </si>
  <si>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</si>
  <si>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</si>
  <si>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</si>
  <si>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</si>
  <si>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</si>
  <si>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(AA24 / AA20) * 100 (in %)</t>
  </si>
  <si>
    <t xml:space="preserve">Possible assignment XML-EPIC and XML-Tumourdocu </t>
  </si>
  <si>
    <t>Erfolgreiche Fallzuordnung XML-EPIC zu XML-Tumordoku</t>
  </si>
  <si>
    <r>
      <t xml:space="preserve">Row 9
</t>
    </r>
    <r>
      <rPr>
        <b/>
        <sz val="10"/>
        <color theme="0" tint="-0.499984740745262"/>
        <rFont val="Arial"/>
        <family val="2"/>
      </rPr>
      <t>(Zeile 9)</t>
    </r>
  </si>
  <si>
    <t>&lt;OncoBoxPatID&gt;</t>
  </si>
  <si>
    <t>&lt;Username&gt;</t>
  </si>
  <si>
    <t>&lt;IDQuestionnaire&gt;</t>
  </si>
  <si>
    <t>&lt;DateSent&gt;</t>
  </si>
  <si>
    <t>Prätherapeutischer Fragebogen</t>
  </si>
  <si>
    <r>
      <t xml:space="preserve">Prätherapeutischer Fragebogen
</t>
    </r>
    <r>
      <rPr>
        <b/>
        <sz val="8"/>
        <rFont val="Arial"/>
        <family val="2"/>
      </rPr>
      <t>Datum Fragebogen</t>
    </r>
  </si>
  <si>
    <r>
      <t xml:space="preserve">Prätherapeutischer Fragebogen
</t>
    </r>
    <r>
      <rPr>
        <b/>
        <sz val="8"/>
        <rFont val="Arial"/>
        <family val="2"/>
      </rPr>
      <t>Fragebogen Nr. EPIC26</t>
    </r>
  </si>
  <si>
    <r>
      <t xml:space="preserve">Prätherapeutischer Fragebogen
</t>
    </r>
    <r>
      <rPr>
        <b/>
        <sz val="8"/>
        <rFont val="Arial"/>
        <family val="2"/>
      </rPr>
      <t>Frage 1</t>
    </r>
  </si>
  <si>
    <r>
      <t xml:space="preserve">Prätherapeutischer Fragebogen
</t>
    </r>
    <r>
      <rPr>
        <b/>
        <sz val="8"/>
        <rFont val="Arial"/>
        <family val="2"/>
      </rPr>
      <t>Frage 2</t>
    </r>
    <r>
      <rPr>
        <sz val="11"/>
        <color theme="1"/>
        <rFont val="Calibri"/>
        <family val="2"/>
        <scheme val="minor"/>
      </rPr>
      <t/>
    </r>
  </si>
  <si>
    <r>
      <t xml:space="preserve">Prätherapeutischer Fragebogen
</t>
    </r>
    <r>
      <rPr>
        <b/>
        <sz val="8"/>
        <rFont val="Arial"/>
        <family val="2"/>
      </rPr>
      <t>Frage 3</t>
    </r>
    <r>
      <rPr>
        <sz val="11"/>
        <color theme="1"/>
        <rFont val="Calibri"/>
        <family val="2"/>
        <scheme val="minor"/>
      </rPr>
      <t/>
    </r>
  </si>
  <si>
    <r>
      <t xml:space="preserve">Prätherapeutischer Fragebogen
</t>
    </r>
    <r>
      <rPr>
        <b/>
        <sz val="8"/>
        <rFont val="Arial"/>
        <family val="2"/>
      </rPr>
      <t>Frage 4a</t>
    </r>
  </si>
  <si>
    <r>
      <t xml:space="preserve">Prätherapeutischer Fragebogen
</t>
    </r>
    <r>
      <rPr>
        <b/>
        <sz val="8"/>
        <rFont val="Arial"/>
        <family val="2"/>
      </rPr>
      <t>Frage 4b</t>
    </r>
  </si>
  <si>
    <r>
      <t xml:space="preserve">Prätherapeutischer Fragebogen
</t>
    </r>
    <r>
      <rPr>
        <b/>
        <sz val="8"/>
        <rFont val="Arial"/>
        <family val="2"/>
      </rPr>
      <t>Frage 4e</t>
    </r>
  </si>
  <si>
    <r>
      <t xml:space="preserve">Prätherapeutischer Fragebogen
</t>
    </r>
    <r>
      <rPr>
        <b/>
        <sz val="8"/>
        <rFont val="Arial"/>
        <family val="2"/>
      </rPr>
      <t>Frage 5</t>
    </r>
  </si>
  <si>
    <r>
      <t xml:space="preserve">Prätherapeutischer Fragebogen
</t>
    </r>
    <r>
      <rPr>
        <b/>
        <sz val="8"/>
        <rFont val="Arial"/>
        <family val="2"/>
      </rPr>
      <t>Frage 6a</t>
    </r>
  </si>
  <si>
    <r>
      <t xml:space="preserve">Prätherapeutischer Fragebogen
</t>
    </r>
    <r>
      <rPr>
        <b/>
        <sz val="8"/>
        <rFont val="Arial"/>
        <family val="2"/>
      </rPr>
      <t>Frage 4d</t>
    </r>
  </si>
  <si>
    <r>
      <t xml:space="preserve">Prätherapeutischer Fragebogen
</t>
    </r>
    <r>
      <rPr>
        <b/>
        <sz val="8"/>
        <rFont val="Arial"/>
        <family val="2"/>
      </rPr>
      <t>Frage 6b</t>
    </r>
  </si>
  <si>
    <r>
      <t xml:space="preserve">Prätherapeutischer Fragebogen
</t>
    </r>
    <r>
      <rPr>
        <b/>
        <sz val="8"/>
        <rFont val="Arial"/>
        <family val="2"/>
      </rPr>
      <t>Frage 6c</t>
    </r>
  </si>
  <si>
    <r>
      <t xml:space="preserve">Prätherapeutischer Fragebogen
</t>
    </r>
    <r>
      <rPr>
        <b/>
        <sz val="8"/>
        <rFont val="Arial"/>
        <family val="2"/>
      </rPr>
      <t>Frage 6d</t>
    </r>
  </si>
  <si>
    <r>
      <t xml:space="preserve">Prätherapeutischer Fragebogen
</t>
    </r>
    <r>
      <rPr>
        <b/>
        <sz val="8"/>
        <rFont val="Arial"/>
        <family val="2"/>
      </rPr>
      <t>Frage 6e</t>
    </r>
  </si>
  <si>
    <r>
      <t xml:space="preserve">Prätherapeutischer Fragebogen
</t>
    </r>
    <r>
      <rPr>
        <b/>
        <sz val="8"/>
        <rFont val="Arial"/>
        <family val="2"/>
      </rPr>
      <t>Frage 7</t>
    </r>
  </si>
  <si>
    <r>
      <t xml:space="preserve">Prätherapeutischer Fragebogen
</t>
    </r>
    <r>
      <rPr>
        <b/>
        <sz val="8"/>
        <rFont val="Arial"/>
        <family val="2"/>
      </rPr>
      <t>Frage 8a</t>
    </r>
  </si>
  <si>
    <r>
      <t xml:space="preserve">Prätherapeutischer Fragebogen
</t>
    </r>
    <r>
      <rPr>
        <b/>
        <sz val="8"/>
        <rFont val="Arial"/>
        <family val="2"/>
      </rPr>
      <t>Frage 8b</t>
    </r>
  </si>
  <si>
    <r>
      <t xml:space="preserve">Prätherapeutischer Fragebogen
</t>
    </r>
    <r>
      <rPr>
        <b/>
        <sz val="8"/>
        <rFont val="Arial"/>
        <family val="2"/>
      </rPr>
      <t>Frage 9</t>
    </r>
  </si>
  <si>
    <r>
      <t xml:space="preserve">Prätherapeutischer Fragebogen
</t>
    </r>
    <r>
      <rPr>
        <b/>
        <sz val="8"/>
        <rFont val="Arial"/>
        <family val="2"/>
      </rPr>
      <t>Frage 10</t>
    </r>
    <r>
      <rPr>
        <sz val="11"/>
        <color theme="1"/>
        <rFont val="Calibri"/>
        <family val="2"/>
        <scheme val="minor"/>
      </rPr>
      <t/>
    </r>
  </si>
  <si>
    <r>
      <t xml:space="preserve">Prätherapeutischer Fragebogen
</t>
    </r>
    <r>
      <rPr>
        <b/>
        <sz val="8"/>
        <rFont val="Arial"/>
        <family val="2"/>
      </rPr>
      <t>Frage 11</t>
    </r>
    <r>
      <rPr>
        <sz val="11"/>
        <color theme="1"/>
        <rFont val="Calibri"/>
        <family val="2"/>
        <scheme val="minor"/>
      </rPr>
      <t/>
    </r>
  </si>
  <si>
    <r>
      <t xml:space="preserve">Prätherapeutischer Fragebogen
</t>
    </r>
    <r>
      <rPr>
        <b/>
        <sz val="8"/>
        <rFont val="Arial"/>
        <family val="2"/>
      </rPr>
      <t>Frage 12</t>
    </r>
    <r>
      <rPr>
        <sz val="11"/>
        <color theme="1"/>
        <rFont val="Calibri"/>
        <family val="2"/>
        <scheme val="minor"/>
      </rPr>
      <t/>
    </r>
  </si>
  <si>
    <r>
      <t xml:space="preserve">Prätherapeutischer Fragebogen
</t>
    </r>
    <r>
      <rPr>
        <b/>
        <sz val="8"/>
        <rFont val="Arial"/>
        <family val="2"/>
      </rPr>
      <t>Frage 13a</t>
    </r>
  </si>
  <si>
    <r>
      <t xml:space="preserve">Prätherapeutischer Fragebogen
</t>
    </r>
    <r>
      <rPr>
        <b/>
        <sz val="8"/>
        <rFont val="Arial"/>
        <family val="2"/>
      </rPr>
      <t>Frage 13b</t>
    </r>
  </si>
  <si>
    <r>
      <t xml:space="preserve">Prätherapeutischer Fragebogen
</t>
    </r>
    <r>
      <rPr>
        <b/>
        <sz val="8"/>
        <rFont val="Arial"/>
        <family val="2"/>
      </rPr>
      <t>Frage 13c</t>
    </r>
  </si>
  <si>
    <r>
      <t xml:space="preserve">Prätherapeutischer Fragebogen
</t>
    </r>
    <r>
      <rPr>
        <b/>
        <sz val="8"/>
        <rFont val="Arial"/>
        <family val="2"/>
      </rPr>
      <t>Frage 13d</t>
    </r>
  </si>
  <si>
    <r>
      <t xml:space="preserve">Prätherapeutischer Fragebogen
</t>
    </r>
    <r>
      <rPr>
        <b/>
        <sz val="8"/>
        <rFont val="Arial"/>
        <family val="2"/>
      </rPr>
      <t>Frage 13e</t>
    </r>
  </si>
  <si>
    <r>
      <t xml:space="preserve">Prätherapeutischer Fragebogen
</t>
    </r>
    <r>
      <rPr>
        <b/>
        <sz val="8"/>
        <rFont val="Arial"/>
        <family val="2"/>
      </rPr>
      <t>Frage 14</t>
    </r>
  </si>
  <si>
    <r>
      <t xml:space="preserve">Prätherapeutischer Fragebogen
</t>
    </r>
    <r>
      <rPr>
        <b/>
        <sz val="8"/>
        <rFont val="Arial"/>
        <family val="2"/>
      </rPr>
      <t>Frage 15</t>
    </r>
  </si>
  <si>
    <r>
      <t xml:space="preserve">Prätherapeutischer Fragebogen
</t>
    </r>
    <r>
      <rPr>
        <b/>
        <sz val="8"/>
        <rFont val="Arial"/>
        <family val="2"/>
      </rPr>
      <t>Frage 16a</t>
    </r>
  </si>
  <si>
    <r>
      <t xml:space="preserve">Prätherapeutischer Fragebogen
</t>
    </r>
    <r>
      <rPr>
        <b/>
        <sz val="8"/>
        <rFont val="Arial"/>
        <family val="2"/>
      </rPr>
      <t>Frage 16a - Medikament</t>
    </r>
  </si>
  <si>
    <r>
      <t xml:space="preserve">Prätherapeutischer Fragebogen
</t>
    </r>
    <r>
      <rPr>
        <b/>
        <sz val="8"/>
        <rFont val="Arial"/>
        <family val="2"/>
      </rPr>
      <t>Frage 16b</t>
    </r>
  </si>
  <si>
    <r>
      <t xml:space="preserve">Prätherapeutischer Fragebogen
</t>
    </r>
    <r>
      <rPr>
        <b/>
        <sz val="8"/>
        <rFont val="Arial"/>
        <family val="2"/>
      </rPr>
      <t>Frage 16c</t>
    </r>
  </si>
  <si>
    <r>
      <t xml:space="preserve">Prätherapeutischer Fragebogen
</t>
    </r>
    <r>
      <rPr>
        <b/>
        <sz val="8"/>
        <rFont val="Arial"/>
        <family val="2"/>
      </rPr>
      <t>Frage 16d</t>
    </r>
  </si>
  <si>
    <r>
      <t xml:space="preserve">Prätherapeutischer Fragebogen
</t>
    </r>
    <r>
      <rPr>
        <b/>
        <sz val="8"/>
        <rFont val="Arial"/>
        <family val="2"/>
      </rPr>
      <t>Frage 16e - Arzneimittel/Gerät</t>
    </r>
  </si>
  <si>
    <t>Name des Arzneimittles / Gerätes falls Frage 16e mit 1 | 2 | 3 | 4 beantwortet wird</t>
  </si>
  <si>
    <r>
      <t xml:space="preserve">Prätherapeutischer Fragebogen
</t>
    </r>
    <r>
      <rPr>
        <b/>
        <sz val="8"/>
        <rFont val="Arial"/>
        <family val="2"/>
      </rPr>
      <t>Frage 16e</t>
    </r>
  </si>
  <si>
    <t>Name des Medikaments, falls Frage 16a mit 1 | 2 | 3 | 4 beantwortet wird</t>
  </si>
  <si>
    <t>&lt;Question16aAdditional&gt;</t>
  </si>
  <si>
    <t>&lt;Question16eAdditional&gt;</t>
  </si>
  <si>
    <t>&lt;Question16e&gt;</t>
  </si>
  <si>
    <t>&lt;Question16d&gt;</t>
  </si>
  <si>
    <t>&lt;Question16c&gt;</t>
  </si>
  <si>
    <t>&lt;Question16b&gt;</t>
  </si>
  <si>
    <t>&lt;Question16a&gt;</t>
  </si>
  <si>
    <t>&lt;Question15&gt;</t>
  </si>
  <si>
    <t>&lt;Question14&gt;</t>
  </si>
  <si>
    <r>
      <t xml:space="preserve">Pre-therapeutic Questionnaire
</t>
    </r>
    <r>
      <rPr>
        <b/>
        <sz val="8"/>
        <rFont val="Arial"/>
        <family val="2"/>
      </rPr>
      <t>Date Questionnaire</t>
    </r>
  </si>
  <si>
    <t>&lt;PreQuestionnaire&gt;</t>
  </si>
  <si>
    <t>&lt;Question17aLastPSA&gt;</t>
  </si>
  <si>
    <t>&lt;Question17bDateLastPSA&gt;</t>
  </si>
  <si>
    <t>Posttherapeutischer Fragebogen</t>
  </si>
  <si>
    <t>Posttherapeutic Questionnaire</t>
  </si>
  <si>
    <r>
      <t xml:space="preserve">Posttherapeutischer Fragebogen
</t>
    </r>
    <r>
      <rPr>
        <b/>
        <sz val="8"/>
        <rFont val="Arial"/>
        <family val="2"/>
      </rPr>
      <t>Datum Fragebogen</t>
    </r>
  </si>
  <si>
    <r>
      <t xml:space="preserve">Posttherapeutischer Fragebogen
</t>
    </r>
    <r>
      <rPr>
        <b/>
        <sz val="8"/>
        <rFont val="Arial"/>
        <family val="2"/>
      </rPr>
      <t>Fragebogen Nr. EPIC26</t>
    </r>
  </si>
  <si>
    <r>
      <t xml:space="preserve">Posttherapeutischer Fragebogen
</t>
    </r>
    <r>
      <rPr>
        <b/>
        <sz val="8"/>
        <rFont val="Arial"/>
        <family val="2"/>
      </rPr>
      <t>Frage 1</t>
    </r>
  </si>
  <si>
    <r>
      <t xml:space="preserve">Posttherapeutischer Fragebogen
</t>
    </r>
    <r>
      <rPr>
        <b/>
        <sz val="8"/>
        <rFont val="Arial"/>
        <family val="2"/>
      </rPr>
      <t>Frage 2</t>
    </r>
    <r>
      <rPr>
        <sz val="11"/>
        <color theme="1"/>
        <rFont val="Calibri"/>
        <family val="2"/>
        <scheme val="minor"/>
      </rPr>
      <t/>
    </r>
  </si>
  <si>
    <r>
      <t xml:space="preserve">Posttherapeutischer Fragebogen
</t>
    </r>
    <r>
      <rPr>
        <b/>
        <sz val="8"/>
        <rFont val="Arial"/>
        <family val="2"/>
      </rPr>
      <t>Frage 3</t>
    </r>
    <r>
      <rPr>
        <sz val="11"/>
        <color theme="1"/>
        <rFont val="Calibri"/>
        <family val="2"/>
        <scheme val="minor"/>
      </rPr>
      <t/>
    </r>
  </si>
  <si>
    <r>
      <t xml:space="preserve">Posttherapeutischer Fragebogen
</t>
    </r>
    <r>
      <rPr>
        <b/>
        <sz val="8"/>
        <rFont val="Arial"/>
        <family val="2"/>
      </rPr>
      <t>Frage 4a</t>
    </r>
  </si>
  <si>
    <r>
      <t xml:space="preserve">Posttherapeutischer Fragebogen
</t>
    </r>
    <r>
      <rPr>
        <b/>
        <sz val="8"/>
        <rFont val="Arial"/>
        <family val="2"/>
      </rPr>
      <t>Frage 4b</t>
    </r>
  </si>
  <si>
    <r>
      <t xml:space="preserve">Posttherapeutischer Fragebogen
</t>
    </r>
    <r>
      <rPr>
        <b/>
        <sz val="8"/>
        <rFont val="Arial"/>
        <family val="2"/>
      </rPr>
      <t>Frage 4c</t>
    </r>
  </si>
  <si>
    <r>
      <t xml:space="preserve">Posttherapeutischer Fragebogen
</t>
    </r>
    <r>
      <rPr>
        <b/>
        <sz val="8"/>
        <rFont val="Arial"/>
        <family val="2"/>
      </rPr>
      <t>Frage 4d</t>
    </r>
  </si>
  <si>
    <r>
      <t xml:space="preserve">Posttherapeutischer Fragebogen
</t>
    </r>
    <r>
      <rPr>
        <b/>
        <sz val="8"/>
        <rFont val="Arial"/>
        <family val="2"/>
      </rPr>
      <t>Frage 4e</t>
    </r>
  </si>
  <si>
    <r>
      <t xml:space="preserve">Posttherapeutischer Fragebogen
</t>
    </r>
    <r>
      <rPr>
        <b/>
        <sz val="8"/>
        <rFont val="Arial"/>
        <family val="2"/>
      </rPr>
      <t>Frage 5</t>
    </r>
  </si>
  <si>
    <r>
      <t xml:space="preserve">Posttherapeutischer Fragebogen
</t>
    </r>
    <r>
      <rPr>
        <b/>
        <sz val="8"/>
        <rFont val="Arial"/>
        <family val="2"/>
      </rPr>
      <t>Frage 6a</t>
    </r>
  </si>
  <si>
    <r>
      <t xml:space="preserve">Posttherapeutischer Fragebogen
</t>
    </r>
    <r>
      <rPr>
        <b/>
        <sz val="8"/>
        <rFont val="Arial"/>
        <family val="2"/>
      </rPr>
      <t>Frage 6b</t>
    </r>
  </si>
  <si>
    <r>
      <t xml:space="preserve">Posttherapeutischer Fragebogen
</t>
    </r>
    <r>
      <rPr>
        <b/>
        <sz val="8"/>
        <rFont val="Arial"/>
        <family val="2"/>
      </rPr>
      <t>Frage 6c</t>
    </r>
  </si>
  <si>
    <r>
      <t xml:space="preserve">Posttherapeutischer Fragebogen
</t>
    </r>
    <r>
      <rPr>
        <b/>
        <sz val="8"/>
        <rFont val="Arial"/>
        <family val="2"/>
      </rPr>
      <t>Frage 6d</t>
    </r>
  </si>
  <si>
    <r>
      <t xml:space="preserve">Posttherapeutischer Fragebogen
</t>
    </r>
    <r>
      <rPr>
        <b/>
        <sz val="8"/>
        <rFont val="Arial"/>
        <family val="2"/>
      </rPr>
      <t>Frage 6e</t>
    </r>
  </si>
  <si>
    <r>
      <t xml:space="preserve">Posttherapeutischer Fragebogen
</t>
    </r>
    <r>
      <rPr>
        <b/>
        <sz val="8"/>
        <rFont val="Arial"/>
        <family val="2"/>
      </rPr>
      <t>Frage 7</t>
    </r>
  </si>
  <si>
    <r>
      <t xml:space="preserve">Posttherapeutischer Fragebogen
</t>
    </r>
    <r>
      <rPr>
        <b/>
        <sz val="8"/>
        <rFont val="Arial"/>
        <family val="2"/>
      </rPr>
      <t>Frage 8b</t>
    </r>
  </si>
  <si>
    <r>
      <t xml:space="preserve">Posttherapeutischer Fragebogen
</t>
    </r>
    <r>
      <rPr>
        <b/>
        <sz val="8"/>
        <rFont val="Arial"/>
        <family val="2"/>
      </rPr>
      <t>Frage 8a</t>
    </r>
  </si>
  <si>
    <r>
      <t xml:space="preserve">Posttherapeutischer Fragebogen
</t>
    </r>
    <r>
      <rPr>
        <b/>
        <sz val="8"/>
        <rFont val="Arial"/>
        <family val="2"/>
      </rPr>
      <t>Frage 9</t>
    </r>
  </si>
  <si>
    <r>
      <t xml:space="preserve">Posttherapeutischer Fragebogen
</t>
    </r>
    <r>
      <rPr>
        <b/>
        <sz val="8"/>
        <rFont val="Arial"/>
        <family val="2"/>
      </rPr>
      <t>Frage 10</t>
    </r>
    <r>
      <rPr>
        <sz val="11"/>
        <color theme="1"/>
        <rFont val="Calibri"/>
        <family val="2"/>
        <scheme val="minor"/>
      </rPr>
      <t/>
    </r>
  </si>
  <si>
    <r>
      <t xml:space="preserve">Posttherapeutischer Fragebogen
</t>
    </r>
    <r>
      <rPr>
        <b/>
        <sz val="8"/>
        <rFont val="Arial"/>
        <family val="2"/>
      </rPr>
      <t>Frage 11</t>
    </r>
    <r>
      <rPr>
        <sz val="11"/>
        <color theme="1"/>
        <rFont val="Calibri"/>
        <family val="2"/>
        <scheme val="minor"/>
      </rPr>
      <t/>
    </r>
  </si>
  <si>
    <r>
      <t xml:space="preserve">Posttherapeutischer Fragebogen
</t>
    </r>
    <r>
      <rPr>
        <b/>
        <sz val="8"/>
        <rFont val="Arial"/>
        <family val="2"/>
      </rPr>
      <t>Frage 12</t>
    </r>
    <r>
      <rPr>
        <sz val="11"/>
        <color theme="1"/>
        <rFont val="Calibri"/>
        <family val="2"/>
        <scheme val="minor"/>
      </rPr>
      <t/>
    </r>
  </si>
  <si>
    <r>
      <t xml:space="preserve">Posttherapeutischer Fragebogen
</t>
    </r>
    <r>
      <rPr>
        <b/>
        <sz val="8"/>
        <rFont val="Arial"/>
        <family val="2"/>
      </rPr>
      <t>Frage 13a</t>
    </r>
  </si>
  <si>
    <r>
      <t xml:space="preserve">Posttherapeutischer Fragebogen
</t>
    </r>
    <r>
      <rPr>
        <b/>
        <sz val="8"/>
        <rFont val="Arial"/>
        <family val="2"/>
      </rPr>
      <t>Frage 13b</t>
    </r>
  </si>
  <si>
    <r>
      <t xml:space="preserve">Posttherapeutischer Fragebogen
</t>
    </r>
    <r>
      <rPr>
        <b/>
        <sz val="8"/>
        <rFont val="Arial"/>
        <family val="2"/>
      </rPr>
      <t>Frage 13d</t>
    </r>
  </si>
  <si>
    <r>
      <t xml:space="preserve">Posttherapeutischer Fragebogen
</t>
    </r>
    <r>
      <rPr>
        <b/>
        <sz val="8"/>
        <rFont val="Arial"/>
        <family val="2"/>
      </rPr>
      <t>Frage 13c</t>
    </r>
  </si>
  <si>
    <r>
      <t xml:space="preserve">Posttherapeutischer Fragebogen
</t>
    </r>
    <r>
      <rPr>
        <b/>
        <sz val="8"/>
        <rFont val="Arial"/>
        <family val="2"/>
      </rPr>
      <t>Frage 13e</t>
    </r>
  </si>
  <si>
    <r>
      <t xml:space="preserve">Posttherapeutischer Fragebogen
</t>
    </r>
    <r>
      <rPr>
        <b/>
        <sz val="8"/>
        <rFont val="Arial"/>
        <family val="2"/>
      </rPr>
      <t>Frage 15</t>
    </r>
  </si>
  <si>
    <r>
      <t xml:space="preserve">Posttherapeutischer Fragebogen
</t>
    </r>
    <r>
      <rPr>
        <b/>
        <sz val="8"/>
        <rFont val="Arial"/>
        <family val="2"/>
      </rPr>
      <t>Frage 14</t>
    </r>
  </si>
  <si>
    <r>
      <t xml:space="preserve">Posttherapeutischer Fragebogen
</t>
    </r>
    <r>
      <rPr>
        <b/>
        <sz val="8"/>
        <rFont val="Arial"/>
        <family val="2"/>
      </rPr>
      <t>Frage 16a</t>
    </r>
  </si>
  <si>
    <r>
      <t xml:space="preserve">Posttherapeutischer Fragebogen
</t>
    </r>
    <r>
      <rPr>
        <b/>
        <sz val="8"/>
        <rFont val="Arial"/>
        <family val="2"/>
      </rPr>
      <t>Frage 16a - Medikament</t>
    </r>
  </si>
  <si>
    <r>
      <t xml:space="preserve">Posttherapeutischer Fragebogen
</t>
    </r>
    <r>
      <rPr>
        <b/>
        <sz val="8"/>
        <rFont val="Arial"/>
        <family val="2"/>
      </rPr>
      <t>Frage 16b</t>
    </r>
  </si>
  <si>
    <r>
      <t xml:space="preserve">Posttherapeutischer Fragebogen
</t>
    </r>
    <r>
      <rPr>
        <b/>
        <sz val="8"/>
        <rFont val="Arial"/>
        <family val="2"/>
      </rPr>
      <t>Frage 16c</t>
    </r>
  </si>
  <si>
    <r>
      <t xml:space="preserve">Posttherapeutischer Fragebogen
</t>
    </r>
    <r>
      <rPr>
        <b/>
        <sz val="8"/>
        <rFont val="Arial"/>
        <family val="2"/>
      </rPr>
      <t>Frage 16d</t>
    </r>
  </si>
  <si>
    <r>
      <t xml:space="preserve">Posttherapeutischer Fragebogen
</t>
    </r>
    <r>
      <rPr>
        <b/>
        <sz val="8"/>
        <rFont val="Arial"/>
        <family val="2"/>
      </rPr>
      <t>Frage 16e - Arzneimittel/Gerät</t>
    </r>
  </si>
  <si>
    <r>
      <t xml:space="preserve">Posttherapeutischer Fragebogen
</t>
    </r>
    <r>
      <rPr>
        <b/>
        <sz val="8"/>
        <rFont val="Arial"/>
        <family val="2"/>
      </rPr>
      <t>Frage 17b - Datum PSA-Wert</t>
    </r>
  </si>
  <si>
    <r>
      <t xml:space="preserve">Posttherapeutischer Fragebogen
</t>
    </r>
    <r>
      <rPr>
        <b/>
        <sz val="8"/>
        <rFont val="Arial"/>
        <family val="2"/>
      </rPr>
      <t>Frage 17a - Aktuellster (letzter) PSA-Wert</t>
    </r>
  </si>
  <si>
    <r>
      <t xml:space="preserve">Prätherapeutischer Fragebogen
</t>
    </r>
    <r>
      <rPr>
        <b/>
        <sz val="8"/>
        <rFont val="Arial"/>
        <family val="2"/>
      </rPr>
      <t>Frage 4c</t>
    </r>
  </si>
  <si>
    <r>
      <t xml:space="preserve">Pre-therapeutic Questionnaire
</t>
    </r>
    <r>
      <rPr>
        <b/>
        <sz val="8"/>
        <rFont val="Arial"/>
        <family val="2"/>
      </rPr>
      <t>Number of  Questionnaire EPIC26</t>
    </r>
  </si>
  <si>
    <r>
      <t xml:space="preserve">Pre-therapeutic Questionnaire
</t>
    </r>
    <r>
      <rPr>
        <b/>
        <sz val="8"/>
        <rFont val="Arial"/>
        <family val="2"/>
      </rPr>
      <t>Question 1</t>
    </r>
  </si>
  <si>
    <r>
      <t xml:space="preserve">Pre-therapeutic Questionnaire
</t>
    </r>
    <r>
      <rPr>
        <b/>
        <sz val="8"/>
        <rFont val="Arial"/>
        <family val="2"/>
      </rPr>
      <t>Question 2</t>
    </r>
    <r>
      <rPr>
        <sz val="11"/>
        <color theme="1"/>
        <rFont val="Calibri"/>
        <family val="2"/>
        <scheme val="minor"/>
      </rPr>
      <t/>
    </r>
  </si>
  <si>
    <r>
      <t xml:space="preserve">Pre-therapeutic Questionnaire
</t>
    </r>
    <r>
      <rPr>
        <b/>
        <sz val="8"/>
        <rFont val="Arial"/>
        <family val="2"/>
      </rPr>
      <t>Question 3</t>
    </r>
    <r>
      <rPr>
        <sz val="11"/>
        <color theme="1"/>
        <rFont val="Calibri"/>
        <family val="2"/>
        <scheme val="minor"/>
      </rPr>
      <t/>
    </r>
  </si>
  <si>
    <r>
      <t xml:space="preserve">Pre-therapeutic Questionnaire
</t>
    </r>
    <r>
      <rPr>
        <b/>
        <sz val="8"/>
        <rFont val="Arial"/>
        <family val="2"/>
      </rPr>
      <t>Question 4a</t>
    </r>
  </si>
  <si>
    <r>
      <t xml:space="preserve">Pre-therapeutic Questionnaire
</t>
    </r>
    <r>
      <rPr>
        <b/>
        <sz val="8"/>
        <rFont val="Arial"/>
        <family val="2"/>
      </rPr>
      <t>Question 4b</t>
    </r>
  </si>
  <si>
    <r>
      <t xml:space="preserve">Pre-therapeutic Questionnaire
</t>
    </r>
    <r>
      <rPr>
        <b/>
        <sz val="8"/>
        <rFont val="Arial"/>
        <family val="2"/>
      </rPr>
      <t>Question 4c</t>
    </r>
  </si>
  <si>
    <r>
      <t xml:space="preserve">Pre-therapeutic Questionnaire
</t>
    </r>
    <r>
      <rPr>
        <b/>
        <sz val="8"/>
        <rFont val="Arial"/>
        <family val="2"/>
      </rPr>
      <t>Question 4d</t>
    </r>
  </si>
  <si>
    <r>
      <t xml:space="preserve">Pre-therapeutic Questionnaire
</t>
    </r>
    <r>
      <rPr>
        <b/>
        <sz val="8"/>
        <rFont val="Arial"/>
        <family val="2"/>
      </rPr>
      <t>Question 4e</t>
    </r>
  </si>
  <si>
    <r>
      <t xml:space="preserve">Pre-therapeutic Questionnaire
</t>
    </r>
    <r>
      <rPr>
        <b/>
        <sz val="8"/>
        <rFont val="Arial"/>
        <family val="2"/>
      </rPr>
      <t>Frage 5</t>
    </r>
  </si>
  <si>
    <r>
      <t xml:space="preserve">Pre-therapeutic Questionnaire
</t>
    </r>
    <r>
      <rPr>
        <b/>
        <sz val="8"/>
        <rFont val="Arial"/>
        <family val="2"/>
      </rPr>
      <t>Question 6a</t>
    </r>
  </si>
  <si>
    <r>
      <t xml:space="preserve">Pre-therapeutic Questionnaire
</t>
    </r>
    <r>
      <rPr>
        <b/>
        <sz val="8"/>
        <rFont val="Arial"/>
        <family val="2"/>
      </rPr>
      <t>Question 6b</t>
    </r>
  </si>
  <si>
    <r>
      <t xml:space="preserve">Pre-therapeutic Questionnaire
</t>
    </r>
    <r>
      <rPr>
        <b/>
        <sz val="8"/>
        <rFont val="Arial"/>
        <family val="2"/>
      </rPr>
      <t>Question 6c</t>
    </r>
  </si>
  <si>
    <r>
      <t xml:space="preserve">Pre-therapeutic Questionnaire
</t>
    </r>
    <r>
      <rPr>
        <b/>
        <sz val="8"/>
        <rFont val="Arial"/>
        <family val="2"/>
      </rPr>
      <t>Question  6d</t>
    </r>
  </si>
  <si>
    <r>
      <t xml:space="preserve">Pre-therapeutic Questionnaire
</t>
    </r>
    <r>
      <rPr>
        <b/>
        <sz val="8"/>
        <rFont val="Arial"/>
        <family val="2"/>
      </rPr>
      <t>Question 6e</t>
    </r>
  </si>
  <si>
    <r>
      <t xml:space="preserve">Pre-therapeutic Questionnaire
</t>
    </r>
    <r>
      <rPr>
        <b/>
        <sz val="8"/>
        <rFont val="Arial"/>
        <family val="2"/>
      </rPr>
      <t>Question 7</t>
    </r>
  </si>
  <si>
    <r>
      <t xml:space="preserve">Pre-therapeutic Questionnaire
</t>
    </r>
    <r>
      <rPr>
        <b/>
        <sz val="8"/>
        <rFont val="Arial"/>
        <family val="2"/>
      </rPr>
      <t>Frage 8a</t>
    </r>
  </si>
  <si>
    <r>
      <t xml:space="preserve">Pre-therapeutic Questionnaire
</t>
    </r>
    <r>
      <rPr>
        <b/>
        <sz val="8"/>
        <rFont val="Arial"/>
        <family val="2"/>
      </rPr>
      <t>Frage 8b</t>
    </r>
  </si>
  <si>
    <r>
      <t xml:space="preserve">Pre-therapeutic Questionnaire
</t>
    </r>
    <r>
      <rPr>
        <b/>
        <sz val="8"/>
        <rFont val="Arial"/>
        <family val="2"/>
      </rPr>
      <t>Question 9</t>
    </r>
  </si>
  <si>
    <r>
      <t xml:space="preserve">Pre-therapeutic Questionnaire
</t>
    </r>
    <r>
      <rPr>
        <b/>
        <sz val="8"/>
        <rFont val="Arial"/>
        <family val="2"/>
      </rPr>
      <t>Question 10</t>
    </r>
    <r>
      <rPr>
        <sz val="11"/>
        <color theme="1"/>
        <rFont val="Calibri"/>
        <family val="2"/>
        <scheme val="minor"/>
      </rPr>
      <t/>
    </r>
  </si>
  <si>
    <r>
      <t xml:space="preserve">Pre-therapeutic Questionnaire
</t>
    </r>
    <r>
      <rPr>
        <b/>
        <sz val="8"/>
        <rFont val="Arial"/>
        <family val="2"/>
      </rPr>
      <t>Question 11</t>
    </r>
    <r>
      <rPr>
        <sz val="11"/>
        <color theme="1"/>
        <rFont val="Calibri"/>
        <family val="2"/>
        <scheme val="minor"/>
      </rPr>
      <t/>
    </r>
  </si>
  <si>
    <r>
      <t xml:space="preserve">Pre-therapeutic Questionnaire
</t>
    </r>
    <r>
      <rPr>
        <b/>
        <sz val="8"/>
        <rFont val="Arial"/>
        <family val="2"/>
      </rPr>
      <t>Question 12</t>
    </r>
    <r>
      <rPr>
        <sz val="11"/>
        <color theme="1"/>
        <rFont val="Calibri"/>
        <family val="2"/>
        <scheme val="minor"/>
      </rPr>
      <t/>
    </r>
  </si>
  <si>
    <r>
      <t xml:space="preserve">Pre-therapeutic Questionnaire
</t>
    </r>
    <r>
      <rPr>
        <b/>
        <sz val="8"/>
        <rFont val="Arial"/>
        <family val="2"/>
      </rPr>
      <t>Question 13a</t>
    </r>
  </si>
  <si>
    <r>
      <t xml:space="preserve">Pre-therapeutic Questionnaire
</t>
    </r>
    <r>
      <rPr>
        <b/>
        <sz val="8"/>
        <rFont val="Arial"/>
        <family val="2"/>
      </rPr>
      <t>Question 13b</t>
    </r>
  </si>
  <si>
    <r>
      <t xml:space="preserve">Pre-therapeutic Questionnaire
</t>
    </r>
    <r>
      <rPr>
        <b/>
        <sz val="8"/>
        <rFont val="Arial"/>
        <family val="2"/>
      </rPr>
      <t>Question  13c</t>
    </r>
  </si>
  <si>
    <r>
      <t xml:space="preserve">Pre-therapeutic Questionnaire
</t>
    </r>
    <r>
      <rPr>
        <b/>
        <sz val="8"/>
        <rFont val="Arial"/>
        <family val="2"/>
      </rPr>
      <t>Question 13e</t>
    </r>
  </si>
  <si>
    <r>
      <t xml:space="preserve">Pre-therapeutic Questionnaire
</t>
    </r>
    <r>
      <rPr>
        <b/>
        <sz val="8"/>
        <rFont val="Arial"/>
        <family val="2"/>
      </rPr>
      <t>Question 13d</t>
    </r>
  </si>
  <si>
    <r>
      <t xml:space="preserve">Posttherapeutic Questionnaire
</t>
    </r>
    <r>
      <rPr>
        <b/>
        <sz val="8"/>
        <rFont val="Arial"/>
        <family val="2"/>
      </rPr>
      <t>Date Questionnaire</t>
    </r>
  </si>
  <si>
    <r>
      <t xml:space="preserve">Posttherapeutic Questionnaire
</t>
    </r>
    <r>
      <rPr>
        <b/>
        <sz val="8"/>
        <rFont val="Arial"/>
        <family val="2"/>
      </rPr>
      <t>Number of  Questionnaire EPIC26</t>
    </r>
  </si>
  <si>
    <r>
      <t xml:space="preserve">Posttherapeutic 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</si>
  <si>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</si>
  <si>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</si>
  <si>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</si>
  <si>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 xml:space="preserve">Posttherapeutic 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</si>
  <si>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</si>
  <si>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</si>
  <si>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</si>
  <si>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 xml:space="preserve">Posttherapeutic Questionnaire
</t>
    </r>
    <r>
      <rPr>
        <b/>
        <sz val="8"/>
        <rFont val="Arial"/>
        <family val="2"/>
      </rPr>
      <t>Frage 5</t>
    </r>
  </si>
  <si>
    <r>
      <t xml:space="preserve">Posttherapeutic 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</si>
  <si>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</si>
  <si>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</si>
  <si>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</si>
  <si>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</si>
  <si>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 xml:space="preserve">Posttherapeutic Questionnaire
</t>
    </r>
    <r>
      <rPr>
        <b/>
        <sz val="8"/>
        <rFont val="Arial"/>
        <family val="2"/>
      </rPr>
      <t>Question 7</t>
    </r>
  </si>
  <si>
    <r>
      <t xml:space="preserve">Posttherapeutic Questionnaire
</t>
    </r>
    <r>
      <rPr>
        <b/>
        <sz val="8"/>
        <rFont val="Arial"/>
        <family val="2"/>
      </rPr>
      <t>Frage 8a</t>
    </r>
  </si>
  <si>
    <r>
      <t xml:space="preserve">Posttherapeutic Questionnaire
</t>
    </r>
    <r>
      <rPr>
        <b/>
        <sz val="8"/>
        <rFont val="Arial"/>
        <family val="2"/>
      </rPr>
      <t>Frage 8b</t>
    </r>
  </si>
  <si>
    <r>
      <t xml:space="preserve">Posttherapeutic Questionnaire
</t>
    </r>
    <r>
      <rPr>
        <b/>
        <sz val="8"/>
        <rFont val="Arial"/>
        <family val="2"/>
      </rPr>
      <t>Question 9</t>
    </r>
  </si>
  <si>
    <r>
      <t xml:space="preserve">Posttherapeutic Questionnaire
</t>
    </r>
    <r>
      <rPr>
        <b/>
        <sz val="8"/>
        <rFont val="Arial"/>
        <family val="2"/>
      </rPr>
      <t>Question 10</t>
    </r>
    <r>
      <rPr>
        <sz val="11"/>
        <color theme="1"/>
        <rFont val="Calibri"/>
        <family val="2"/>
        <scheme val="minor"/>
      </rPr>
      <t/>
    </r>
  </si>
  <si>
    <r>
      <t xml:space="preserve">Posttherapeutic Questionnaire
</t>
    </r>
    <r>
      <rPr>
        <b/>
        <sz val="8"/>
        <rFont val="Arial"/>
        <family val="2"/>
      </rPr>
      <t>Question 11</t>
    </r>
    <r>
      <rPr>
        <sz val="11"/>
        <color theme="1"/>
        <rFont val="Calibri"/>
        <family val="2"/>
        <scheme val="minor"/>
      </rPr>
      <t/>
    </r>
  </si>
  <si>
    <r>
      <t xml:space="preserve">Posttherapeutic Questionnaire
</t>
    </r>
    <r>
      <rPr>
        <b/>
        <sz val="8"/>
        <rFont val="Arial"/>
        <family val="2"/>
      </rPr>
      <t>Question 12</t>
    </r>
    <r>
      <rPr>
        <sz val="11"/>
        <color theme="1"/>
        <rFont val="Calibri"/>
        <family val="2"/>
        <scheme val="minor"/>
      </rPr>
      <t/>
    </r>
  </si>
  <si>
    <r>
      <t xml:space="preserve">Posttherapeutic 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</si>
  <si>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</si>
  <si>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</si>
  <si>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</si>
  <si>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</si>
  <si>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2</t>
    </r>
  </si>
  <si>
    <r>
      <t xml:space="preserve">Posttherapeutic Questionnaire
</t>
    </r>
    <r>
      <rPr>
        <b/>
        <sz val="8"/>
        <rFont val="Arial"/>
        <family val="2"/>
      </rPr>
      <t>Question 3a</t>
    </r>
  </si>
  <si>
    <r>
      <t xml:space="preserve">Posttherapeutic Questionnaire
</t>
    </r>
    <r>
      <rPr>
        <b/>
        <sz val="8"/>
        <rFont val="Arial"/>
        <family val="2"/>
      </rPr>
      <t>Question 3a - Name of pill</t>
    </r>
  </si>
  <si>
    <r>
      <t xml:space="preserve">Posttherapeutic Questionnaire
</t>
    </r>
    <r>
      <rPr>
        <b/>
        <sz val="8"/>
        <rFont val="Arial"/>
        <family val="2"/>
      </rPr>
      <t>Question 3b</t>
    </r>
  </si>
  <si>
    <r>
      <t xml:space="preserve">Posttherapeutic Questionnaire
</t>
    </r>
    <r>
      <rPr>
        <b/>
        <sz val="8"/>
        <rFont val="Arial"/>
        <family val="2"/>
      </rPr>
      <t>Question 3c</t>
    </r>
  </si>
  <si>
    <r>
      <t xml:space="preserve">Posttherapeutic Questionnaire
</t>
    </r>
    <r>
      <rPr>
        <b/>
        <sz val="8"/>
        <rFont val="Arial"/>
        <family val="2"/>
      </rPr>
      <t>Question 3d</t>
    </r>
  </si>
  <si>
    <r>
      <t xml:space="preserve">Posttherapeutic Questionnaire
</t>
    </r>
    <r>
      <rPr>
        <b/>
        <sz val="8"/>
        <rFont val="Arial"/>
        <family val="2"/>
      </rPr>
      <t>Question 3e</t>
    </r>
  </si>
  <si>
    <r>
      <t xml:space="preserve">Posttherapeutic Questionnaire
</t>
    </r>
    <r>
      <rPr>
        <b/>
        <sz val="8"/>
        <rFont val="Arial"/>
        <family val="2"/>
      </rPr>
      <t>Question 3e - Medication/device</t>
    </r>
  </si>
  <si>
    <r>
      <t xml:space="preserve">Posttherapeutic Questionnaire
</t>
    </r>
    <r>
      <rPr>
        <b/>
        <sz val="8"/>
        <rFont val="Arial"/>
        <family val="2"/>
      </rPr>
      <t>Latest PSA</t>
    </r>
  </si>
  <si>
    <r>
      <t xml:space="preserve">Posttherapeutic Questionnaire
</t>
    </r>
    <r>
      <rPr>
        <b/>
        <sz val="8"/>
        <rFont val="Arial"/>
        <family val="2"/>
      </rPr>
      <t>Date latest PSA</t>
    </r>
  </si>
  <si>
    <r>
      <t xml:space="preserve">Posttherapeutic Questionnaire
</t>
    </r>
    <r>
      <rPr>
        <b/>
        <sz val="8"/>
        <rFont val="Arial"/>
        <family val="2"/>
      </rPr>
      <t>Date diagnosis recurrence</t>
    </r>
  </si>
  <si>
    <r>
      <t xml:space="preserve">Basic Information 
</t>
    </r>
    <r>
      <rPr>
        <b/>
        <sz val="8"/>
        <rFont val="Arial"/>
        <family val="2"/>
      </rPr>
      <t>Patient-ID</t>
    </r>
  </si>
  <si>
    <r>
      <t xml:space="preserve">Sociodemographic Questionnaire
</t>
    </r>
    <r>
      <rPr>
        <b/>
        <sz val="8"/>
        <rFont val="Arial"/>
        <family val="2"/>
      </rPr>
      <t>Date Questionnaire</t>
    </r>
  </si>
  <si>
    <r>
      <t xml:space="preserve">Sociodemographic Questionnaire
</t>
    </r>
    <r>
      <rPr>
        <b/>
        <sz val="8"/>
        <rFont val="Arial"/>
        <family val="2"/>
      </rPr>
      <t>Citizenship</t>
    </r>
  </si>
  <si>
    <r>
      <t xml:space="preserve">Sociodemographic Questionnaire
</t>
    </r>
    <r>
      <rPr>
        <b/>
        <sz val="8"/>
        <rFont val="Arial"/>
        <family val="2"/>
      </rPr>
      <t>Health Insurance</t>
    </r>
  </si>
  <si>
    <t>What is your citizenship?
1 = German (and possibly additional citizensip(s))
2 = Other</t>
  </si>
  <si>
    <t>Of the following, what is closest to your health insurance coverage?
1 = Statutory health insurance
2 = Private health insurance
3 = Other / none</t>
  </si>
  <si>
    <r>
      <t xml:space="preserve">Sociodemographic Questionnaire
</t>
    </r>
    <r>
      <rPr>
        <b/>
        <sz val="8"/>
        <rFont val="Arial"/>
        <family val="2"/>
      </rPr>
      <t>Education</t>
    </r>
  </si>
  <si>
    <t>Of the following, what is the highest level of education you have successfully completed (usually by obtaining a certificate or diploma)?
1 = Lower secondary school or equivalent (8/9 years of schooling)
2 = Intermediate secondary school (10 years of schooling)
4 = Entrance certificate for a higher technical college/university of applied science
5 = University entrance certificate
6 = Other
7 = None</t>
  </si>
  <si>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</si>
  <si>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</si>
  <si>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</si>
  <si>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</si>
  <si>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</si>
  <si>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</si>
  <si>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</si>
  <si>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</si>
  <si>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</si>
  <si>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</si>
  <si>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</si>
  <si>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</si>
  <si>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</si>
  <si>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</si>
  <si>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</si>
  <si>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</si>
  <si>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</si>
  <si>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</si>
  <si>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</si>
  <si>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</si>
  <si>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</si>
  <si>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</si>
  <si>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</si>
  <si>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</si>
  <si>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</si>
  <si>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</si>
  <si>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</si>
  <si>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</si>
  <si>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</si>
  <si>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</si>
  <si>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</si>
  <si>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</si>
  <si>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</si>
  <si>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</si>
  <si>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</si>
  <si>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</si>
  <si>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IF, R and D cases
</t>
    </r>
    <r>
      <rPr>
        <b/>
        <sz val="9"/>
        <color theme="0" tint="-0.499984740745262"/>
        <rFont val="Arial"/>
        <family val="2"/>
      </rPr>
      <t>(IF, R und D Fälle)</t>
    </r>
  </si>
  <si>
    <t>All IF, R and D cases</t>
  </si>
  <si>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</si>
  <si>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</si>
  <si>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</si>
  <si>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</si>
  <si>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</si>
  <si>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</si>
  <si>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</si>
  <si>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</si>
  <si>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</si>
  <si>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</si>
  <si>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</si>
  <si>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</si>
  <si>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</si>
  <si>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</si>
  <si>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</si>
  <si>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</si>
  <si>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</si>
  <si>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</si>
  <si>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</si>
  <si>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</si>
  <si>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L für laparoskopisch darf nur verwendet werden, falls eine Unterscheidung zwischen transperitoneal und extraperitoneal nicht möglich ist.</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</si>
  <si>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</si>
  <si>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</si>
  <si>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</si>
  <si>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</si>
  <si>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</si>
  <si>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</si>
  <si>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</si>
  <si>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</si>
  <si>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</si>
  <si>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</si>
  <si>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</si>
  <si>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</si>
  <si>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</si>
  <si>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</si>
  <si>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</si>
  <si>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</si>
  <si>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</si>
  <si>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</si>
  <si>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</si>
  <si>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</si>
  <si>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</si>
  <si>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</si>
  <si>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</si>
  <si>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</si>
  <si>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</si>
  <si>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</si>
  <si>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</si>
  <si>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</si>
  <si>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</si>
  <si>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r>
      <t xml:space="preserve">Pre-therapeutic Questionnaire
</t>
    </r>
    <r>
      <rPr>
        <b/>
        <sz val="8"/>
        <rFont val="Arial"/>
        <family val="2"/>
      </rPr>
      <t>Question 14</t>
    </r>
  </si>
  <si>
    <r>
      <t xml:space="preserve">Pre-therapeutic Questionnaire
</t>
    </r>
    <r>
      <rPr>
        <b/>
        <sz val="8"/>
        <rFont val="Arial"/>
        <family val="2"/>
      </rPr>
      <t>Question 15</t>
    </r>
  </si>
  <si>
    <r>
      <t xml:space="preserve">Pre-therapeutic Questionnaire
</t>
    </r>
    <r>
      <rPr>
        <b/>
        <sz val="8"/>
        <rFont val="Arial"/>
        <family val="2"/>
      </rPr>
      <t>Question 16a</t>
    </r>
  </si>
  <si>
    <r>
      <t xml:space="preserve">Pre-therapeutic Questionnaire
</t>
    </r>
    <r>
      <rPr>
        <b/>
        <sz val="8"/>
        <rFont val="Arial"/>
        <family val="2"/>
      </rPr>
      <t>Question 16a - Name of pill</t>
    </r>
  </si>
  <si>
    <r>
      <t xml:space="preserve">Pre-therapeutic Questionnaire
</t>
    </r>
    <r>
      <rPr>
        <b/>
        <sz val="8"/>
        <rFont val="Arial"/>
        <family val="2"/>
      </rPr>
      <t>Question 16b</t>
    </r>
  </si>
  <si>
    <r>
      <t xml:space="preserve">Pre-therapeutic Questionnaire
</t>
    </r>
    <r>
      <rPr>
        <b/>
        <sz val="8"/>
        <rFont val="Arial"/>
        <family val="2"/>
      </rPr>
      <t>Question 16c</t>
    </r>
  </si>
  <si>
    <r>
      <t xml:space="preserve">Pre-therapeutic Questionnaire
</t>
    </r>
    <r>
      <rPr>
        <b/>
        <sz val="8"/>
        <rFont val="Arial"/>
        <family val="2"/>
      </rPr>
      <t>Question 16d</t>
    </r>
  </si>
  <si>
    <r>
      <t xml:space="preserve">Pre-therapeutic Questionnaire
</t>
    </r>
    <r>
      <rPr>
        <b/>
        <sz val="8"/>
        <rFont val="Arial"/>
        <family val="2"/>
      </rPr>
      <t>Question 16e</t>
    </r>
  </si>
  <si>
    <r>
      <t xml:space="preserve">Pre-therapeutic Questionnaire
</t>
    </r>
    <r>
      <rPr>
        <b/>
        <sz val="8"/>
        <rFont val="Arial"/>
        <family val="2"/>
      </rPr>
      <t>Question 16e - Medication/device</t>
    </r>
  </si>
  <si>
    <t>Take the last questionnaire if there are more than one which fullfill the criteria</t>
  </si>
  <si>
    <t>Take the first radiotherapy and the last questionnaire if there are more than one which fullfill the criteria</t>
  </si>
  <si>
    <t>empty | yyyy-mm-dd</t>
  </si>
  <si>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</si>
  <si>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</si>
  <si>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</si>
  <si>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t>N | A | U</t>
  </si>
  <si>
    <r>
      <rPr>
        <b/>
        <sz val="10"/>
        <rFont val="Arial"/>
        <family val="2"/>
      </rPr>
      <t>No valid follow up</t>
    </r>
    <r>
      <rPr>
        <b/>
        <sz val="10"/>
        <color theme="0" tint="-0.499984740745262"/>
        <rFont val="Arial"/>
        <family val="2"/>
      </rPr>
      <t xml:space="preserve">
(Keine gültige Follow-Up Meldung)</t>
    </r>
  </si>
  <si>
    <t>(indicator year)-mm-dd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</si>
  <si>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</si>
  <si>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</si>
  <si>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</si>
  <si>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</si>
  <si>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</si>
  <si>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</si>
  <si>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</si>
  <si>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</si>
  <si>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"metastasis" contains invalid characters.</t>
  </si>
  <si>
    <t>The data item "secondary tumour" contains invalid characters.</t>
  </si>
  <si>
    <t xml:space="preserve">The data item "tumour status" is missing. </t>
  </si>
  <si>
    <t>Das Feld "Residualstatus lokal" enthält unzulässige Zeichen.</t>
  </si>
  <si>
    <r>
      <t xml:space="preserve">Case
Treatment
</t>
    </r>
    <r>
      <rPr>
        <b/>
        <sz val="8"/>
        <rFont val="Arial"/>
        <family val="2"/>
      </rPr>
      <t xml:space="preserve">Initiation </t>
    </r>
  </si>
  <si>
    <r>
      <t>A</t>
    </r>
    <r>
      <rPr>
        <sz val="8"/>
        <color rgb="FFFF0000"/>
        <rFont val="Arial"/>
        <family val="2"/>
      </rPr>
      <t/>
    </r>
  </si>
  <si>
    <t xml:space="preserve">M1 | M1a | M1b | M1c | </t>
  </si>
  <si>
    <t xml:space="preserve">CR </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</si>
  <si>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</si>
  <si>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</si>
  <si>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</si>
  <si>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</si>
  <si>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</si>
  <si>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</si>
  <si>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</si>
  <si>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</si>
  <si>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</si>
  <si>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</si>
  <si>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</si>
  <si>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</si>
  <si>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</si>
  <si>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</si>
  <si>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</si>
  <si>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</si>
  <si>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</si>
  <si>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</si>
  <si>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</si>
  <si>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 xml:space="preserve">PostMinus = </t>
  </si>
  <si>
    <t xml:space="preserve">PostPlus = </t>
  </si>
  <si>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</si>
  <si>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</si>
  <si>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</si>
  <si>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</si>
  <si>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</si>
  <si>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</si>
  <si>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</si>
  <si>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</si>
  <si>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</si>
  <si>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</si>
  <si>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</si>
  <si>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</si>
  <si>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</si>
  <si>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</si>
  <si>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</si>
  <si>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</si>
  <si>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</si>
  <si>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</si>
  <si>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</si>
  <si>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</si>
  <si>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</si>
  <si>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</si>
  <si>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</si>
  <si>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</si>
  <si>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</si>
  <si>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</si>
  <si>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</si>
  <si>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</si>
  <si>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</si>
  <si>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</si>
  <si>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</si>
  <si>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</si>
  <si>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</si>
  <si>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</si>
  <si>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</si>
  <si>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</si>
  <si>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</si>
  <si>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</si>
  <si>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</si>
  <si>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</si>
  <si>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</si>
  <si>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</si>
  <si>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</si>
  <si>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</si>
  <si>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</si>
  <si>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</si>
  <si>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</si>
  <si>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</si>
  <si>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</si>
  <si>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</si>
  <si>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</si>
  <si>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</si>
  <si>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</si>
  <si>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</si>
  <si>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</si>
  <si>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</si>
  <si>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</si>
  <si>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</si>
  <si>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</si>
  <si>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</si>
  <si>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</si>
  <si>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</si>
  <si>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</si>
  <si>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</si>
  <si>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</si>
  <si>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</si>
  <si>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</si>
  <si>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OLT | HIFU | CRYO | HYPER</t>
  </si>
  <si>
    <t>First NI case (First = smaller DateIntroduced)</t>
  </si>
  <si>
    <r>
      <t xml:space="preserve">No IV case in the same year 
</t>
    </r>
    <r>
      <rPr>
        <b/>
        <sz val="10"/>
        <color theme="0" tint="-0.499984740745262"/>
        <rFont val="Arial"/>
        <family val="2"/>
      </rPr>
      <t>(Kein IV Fall im selben Jahr)</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</si>
  <si>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</si>
  <si>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</si>
  <si>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</si>
  <si>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9"/>
        <rFont val="Arial"/>
        <family val="2"/>
      </rPr>
      <t>pretherap</t>
    </r>
    <r>
      <rPr>
        <sz val="9"/>
        <color theme="1"/>
        <rFont val="Arial"/>
        <family val="2"/>
      </rPr>
      <t xml:space="preserve">eutic conference
</t>
    </r>
    <r>
      <rPr>
        <sz val="9"/>
        <color theme="0" tint="-0.499984740745262"/>
        <rFont val="Arial"/>
        <family val="2"/>
      </rPr>
      <t>(präth. Vorgestellt)</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</si>
  <si>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</si>
  <si>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</si>
  <si>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</si>
  <si>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</si>
  <si>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</si>
  <si>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</si>
  <si>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</si>
  <si>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</si>
  <si>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</si>
  <si>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</si>
  <si>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</si>
  <si>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</si>
  <si>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</si>
  <si>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</si>
  <si>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</si>
  <si>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</si>
  <si>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</si>
  <si>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</si>
  <si>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</si>
  <si>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</si>
  <si>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</si>
  <si>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</si>
  <si>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</si>
  <si>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</si>
  <si>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</si>
  <si>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</si>
  <si>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</si>
  <si>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</si>
  <si>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</si>
  <si>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</si>
  <si>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</si>
  <si>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</si>
  <si>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</si>
  <si>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</si>
  <si>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</si>
  <si>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</si>
  <si>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</si>
  <si>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</si>
  <si>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</si>
  <si>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</si>
  <si>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</si>
  <si>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</si>
  <si>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</si>
  <si>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</si>
  <si>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</si>
  <si>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</si>
  <si>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</si>
  <si>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</si>
  <si>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</si>
  <si>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</si>
  <si>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</si>
  <si>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</si>
  <si>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</si>
  <si>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</si>
  <si>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</si>
  <si>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</si>
  <si>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&gt; 0</t>
  </si>
  <si>
    <t>number
(natürliche Zahl)</t>
  </si>
  <si>
    <t>Kennzahlen | ICHOM</t>
  </si>
  <si>
    <t>Basisdaten | ICHOM | Kennzahlen</t>
  </si>
  <si>
    <t>Kennzahlen</t>
  </si>
  <si>
    <t>Basisdaten | Kennzahlen</t>
  </si>
  <si>
    <t>Allgemein | Kennzahlen</t>
  </si>
  <si>
    <t>ICIQ, IIEF-2013</t>
  </si>
  <si>
    <t>ICIQ, IIEF-2016</t>
  </si>
  <si>
    <t>0 = 100
1 = 67
2 = 33
3 = 0</t>
  </si>
  <si>
    <t>&lt;Status&gt;</t>
  </si>
  <si>
    <t>generiert(inaktiv) | aktiv | Abbruch | Lost | Verstorben</t>
  </si>
  <si>
    <t>Zyklus</t>
  </si>
  <si>
    <t>Cycle</t>
  </si>
  <si>
    <t>&lt;Cycle&gt;</t>
  </si>
  <si>
    <t>&lt;DateBegin&gt;</t>
  </si>
  <si>
    <t>&lt;DateActive&gt;</t>
  </si>
  <si>
    <t>&lt;DateReinstatement&gt;</t>
  </si>
  <si>
    <r>
      <t xml:space="preserve">Info XML
</t>
    </r>
    <r>
      <rPr>
        <b/>
        <sz val="8"/>
        <rFont val="Arial"/>
        <family val="2"/>
      </rPr>
      <t>Datum Wiedereinsetzung</t>
    </r>
  </si>
  <si>
    <r>
      <t xml:space="preserve">Info XML
</t>
    </r>
    <r>
      <rPr>
        <b/>
        <sz val="8"/>
        <rFont val="Arial"/>
        <family val="2"/>
      </rPr>
      <t>Datum Aktiv</t>
    </r>
  </si>
  <si>
    <r>
      <t xml:space="preserve">Info XML
</t>
    </r>
    <r>
      <rPr>
        <b/>
        <sz val="8"/>
        <rFont val="Arial"/>
        <family val="2"/>
      </rPr>
      <t>Datum In Erstellung</t>
    </r>
  </si>
  <si>
    <t>Datum an welchem das Zentrum den Status "In Erstellung" bekommen hat</t>
  </si>
  <si>
    <t>Datum an welchem das Zentrum den Status "Aktiv" bekommen hat</t>
  </si>
  <si>
    <t>Datum an welchem das Zentrum den Status "Einsetzung" bekommen hat</t>
  </si>
  <si>
    <r>
      <t xml:space="preserve">General Information
</t>
    </r>
    <r>
      <rPr>
        <b/>
        <sz val="8"/>
        <rFont val="Arial"/>
        <family val="2"/>
      </rPr>
      <t>Date begin study</t>
    </r>
  </si>
  <si>
    <r>
      <t xml:space="preserve">General Information
</t>
    </r>
    <r>
      <rPr>
        <b/>
        <sz val="8"/>
        <rFont val="Arial"/>
        <family val="2"/>
      </rPr>
      <t>Date active centre</t>
    </r>
  </si>
  <si>
    <r>
      <t xml:space="preserve">General Information
</t>
    </r>
    <r>
      <rPr>
        <b/>
        <sz val="8"/>
        <rFont val="Arial"/>
        <family val="2"/>
      </rPr>
      <t>Date reinstatement</t>
    </r>
  </si>
  <si>
    <r>
      <t xml:space="preserve">Posttherapeutischer Fragebogen
</t>
    </r>
    <r>
      <rPr>
        <b/>
        <sz val="8"/>
        <rFont val="Arial"/>
        <family val="2"/>
      </rPr>
      <t>Frage 18a - Rezidiv</t>
    </r>
  </si>
  <si>
    <t xml:space="preserve">Stammdaten Patient </t>
  </si>
  <si>
    <t>Basic Information Patient</t>
  </si>
  <si>
    <r>
      <t xml:space="preserve">Patient
Stammdaten Patient
</t>
    </r>
    <r>
      <rPr>
        <b/>
        <sz val="8"/>
        <rFont val="Arial"/>
        <family val="2"/>
      </rPr>
      <t>Patienten-ID</t>
    </r>
  </si>
  <si>
    <r>
      <t xml:space="preserve">Patient
Stammdaten Patient
</t>
    </r>
    <r>
      <rPr>
        <b/>
        <sz val="8"/>
        <color theme="1"/>
        <rFont val="Arial"/>
        <family val="2"/>
      </rPr>
      <t>Username Online</t>
    </r>
    <r>
      <rPr>
        <sz val="8"/>
        <color theme="1"/>
        <rFont val="Arial"/>
        <family val="2"/>
      </rPr>
      <t xml:space="preserve">
</t>
    </r>
  </si>
  <si>
    <r>
      <t xml:space="preserve">Patient
Stammdaten Patient
</t>
    </r>
    <r>
      <rPr>
        <b/>
        <sz val="8"/>
        <color theme="1"/>
        <rFont val="Arial"/>
        <family val="2"/>
      </rPr>
      <t>Status Patient</t>
    </r>
    <r>
      <rPr>
        <sz val="8"/>
        <color theme="1"/>
        <rFont val="Arial"/>
        <family val="2"/>
      </rPr>
      <t xml:space="preserve">
</t>
    </r>
  </si>
  <si>
    <r>
      <t xml:space="preserve">Patient
Basic Information Patient
</t>
    </r>
    <r>
      <rPr>
        <b/>
        <sz val="8"/>
        <color theme="1"/>
        <rFont val="Arial"/>
        <family val="2"/>
      </rPr>
      <t>Status</t>
    </r>
  </si>
  <si>
    <r>
      <t xml:space="preserve">Patient
Basic Information Patient
</t>
    </r>
    <r>
      <rPr>
        <b/>
        <sz val="8"/>
        <color theme="1"/>
        <rFont val="Arial"/>
        <family val="2"/>
      </rPr>
      <t>Login</t>
    </r>
  </si>
  <si>
    <r>
      <t xml:space="preserve">Patient
Basic Information Patient
</t>
    </r>
    <r>
      <rPr>
        <b/>
        <sz val="8"/>
        <rFont val="Arial"/>
        <family val="2"/>
      </rPr>
      <t>Patient-ID</t>
    </r>
  </si>
  <si>
    <r>
      <t xml:space="preserve">Patient
Zyklus
</t>
    </r>
    <r>
      <rPr>
        <b/>
        <sz val="8"/>
        <color theme="1"/>
        <rFont val="Arial"/>
        <family val="2"/>
      </rPr>
      <t>Info</t>
    </r>
    <r>
      <rPr>
        <sz val="8"/>
        <color theme="1"/>
        <rFont val="Arial"/>
        <family val="2"/>
      </rPr>
      <t xml:space="preserve">
</t>
    </r>
  </si>
  <si>
    <r>
      <t xml:space="preserve">Patient
Zyklus
</t>
    </r>
    <r>
      <rPr>
        <b/>
        <sz val="8"/>
        <color theme="1"/>
        <rFont val="Arial"/>
        <family val="2"/>
      </rPr>
      <t>Status</t>
    </r>
    <r>
      <rPr>
        <sz val="8"/>
        <color theme="1"/>
        <rFont val="Arial"/>
        <family val="2"/>
      </rPr>
      <t xml:space="preserve">
</t>
    </r>
  </si>
  <si>
    <r>
      <t xml:space="preserve">Patient
Zyklus
</t>
    </r>
    <r>
      <rPr>
        <b/>
        <sz val="8"/>
        <color theme="1"/>
        <rFont val="Arial"/>
        <family val="2"/>
      </rPr>
      <t>Stichtag</t>
    </r>
  </si>
  <si>
    <r>
      <t xml:space="preserve">Patient
Zyklus
</t>
    </r>
    <r>
      <rPr>
        <b/>
        <sz val="8"/>
        <color theme="1"/>
        <rFont val="Arial"/>
        <family val="2"/>
      </rPr>
      <t>Datum Beginn</t>
    </r>
    <r>
      <rPr>
        <sz val="8"/>
        <color theme="1"/>
        <rFont val="Arial"/>
        <family val="2"/>
      </rPr>
      <t xml:space="preserve">
</t>
    </r>
  </si>
  <si>
    <t>Zyklus_1 | Zyklus_2 | Zyklus_3</t>
  </si>
  <si>
    <t>aktiv | inaktiv</t>
  </si>
  <si>
    <r>
      <t xml:space="preserve">Patient
Zyklus
</t>
    </r>
    <r>
      <rPr>
        <b/>
        <sz val="8"/>
        <color theme="1"/>
        <rFont val="Arial"/>
        <family val="2"/>
      </rPr>
      <t>Cut-Off date</t>
    </r>
  </si>
  <si>
    <r>
      <t xml:space="preserve">Patient
Zyklus
</t>
    </r>
    <r>
      <rPr>
        <b/>
        <sz val="8"/>
        <color theme="1"/>
        <rFont val="Arial"/>
        <family val="2"/>
      </rPr>
      <t>Date initiation</t>
    </r>
    <r>
      <rPr>
        <sz val="8"/>
        <color theme="1"/>
        <rFont val="Arial"/>
        <family val="2"/>
      </rPr>
      <t xml:space="preserve">
</t>
    </r>
  </si>
  <si>
    <t>Nein | Ja | Weiß nicht</t>
  </si>
  <si>
    <r>
      <t xml:space="preserve">Posttherapeutischer Fragebogen
</t>
    </r>
    <r>
      <rPr>
        <b/>
        <sz val="8"/>
        <rFont val="Arial"/>
        <family val="2"/>
      </rPr>
      <t>Frage 18b - Datum Rezidiv</t>
    </r>
  </si>
  <si>
    <r>
      <t xml:space="preserve">Posttherapeutischer Fragebogen
</t>
    </r>
    <r>
      <rPr>
        <b/>
        <sz val="8"/>
        <rFont val="Arial"/>
        <family val="2"/>
      </rPr>
      <t>Frage 19a - Fernmetastasen</t>
    </r>
  </si>
  <si>
    <r>
      <t xml:space="preserve">Posttherapeutischer Fragebogen
</t>
    </r>
    <r>
      <rPr>
        <b/>
        <sz val="8"/>
        <rFont val="Arial"/>
        <family val="2"/>
      </rPr>
      <t>Frage 19b - Datum Fernmetastasen</t>
    </r>
  </si>
  <si>
    <r>
      <t xml:space="preserve">Posttherapeutic Questionnaire
</t>
    </r>
    <r>
      <rPr>
        <b/>
        <sz val="8"/>
        <rFont val="Arial"/>
        <family val="2"/>
      </rPr>
      <t>diagnosis recurrence</t>
    </r>
  </si>
  <si>
    <r>
      <t xml:space="preserve">Posttherapeutic Questionnaire
</t>
    </r>
    <r>
      <rPr>
        <b/>
        <sz val="8"/>
        <rFont val="Arial"/>
        <family val="2"/>
      </rPr>
      <t>metastasis</t>
    </r>
  </si>
  <si>
    <r>
      <t xml:space="preserve">Posttherapeutic Questionnaire
</t>
    </r>
    <r>
      <rPr>
        <b/>
        <sz val="8"/>
        <rFont val="Arial"/>
        <family val="2"/>
      </rPr>
      <t>Date metastasis</t>
    </r>
  </si>
  <si>
    <r>
      <t xml:space="preserve">Posttherapeutischer Fragebogen
</t>
    </r>
    <r>
      <rPr>
        <b/>
        <sz val="8"/>
        <rFont val="Arial"/>
        <family val="2"/>
      </rPr>
      <t>Frage 19a - Zweittumor</t>
    </r>
  </si>
  <si>
    <r>
      <t xml:space="preserve">Posttherapeutischer Fragebogen
</t>
    </r>
    <r>
      <rPr>
        <b/>
        <sz val="8"/>
        <rFont val="Arial"/>
        <family val="2"/>
      </rPr>
      <t>Frage 19b - Datum Zweittumor</t>
    </r>
  </si>
  <si>
    <r>
      <t xml:space="preserve">Yes if patient got more than </t>
    </r>
    <r>
      <rPr>
        <sz val="8"/>
        <color rgb="FFFF0000"/>
        <rFont val="Arial"/>
        <family val="2"/>
      </rPr>
      <t xml:space="preserve">25 </t>
    </r>
    <r>
      <rPr>
        <strike/>
        <sz val="8"/>
        <color rgb="FFFF0000"/>
        <rFont val="Arial"/>
        <family val="2"/>
      </rPr>
      <t>30</t>
    </r>
    <r>
      <rPr>
        <sz val="8"/>
        <rFont val="Arial"/>
        <family val="2"/>
      </rPr>
      <t xml:space="preserve"> minutes psychoonocological care</t>
    </r>
  </si>
  <si>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</si>
  <si>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</si>
  <si>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</si>
  <si>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</si>
  <si>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</si>
  <si>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</si>
  <si>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</si>
  <si>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</si>
  <si>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</si>
  <si>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</si>
  <si>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</si>
  <si>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</si>
  <si>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</si>
  <si>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</si>
  <si>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</si>
  <si>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</si>
  <si>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</si>
  <si>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</si>
  <si>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</si>
  <si>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</si>
  <si>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</si>
  <si>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</si>
  <si>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</si>
  <si>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Punch biopsy pathology report
</t>
    </r>
    <r>
      <rPr>
        <sz val="11"/>
        <color theme="0" tint="-0.499984740745262"/>
        <rFont val="Arial"/>
        <family val="2"/>
      </rPr>
      <t>Befundbericht Stanzbiopsie</t>
    </r>
  </si>
  <si>
    <t xml:space="preserve">Bei der Bestrahlung von Knochenmetastasen, soll in diesem Feld ein "U" für sonstiges geschickt werden. </t>
  </si>
  <si>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</si>
  <si>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</si>
  <si>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</si>
  <si>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</si>
  <si>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</si>
  <si>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</si>
  <si>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</si>
  <si>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</si>
  <si>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</si>
  <si>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</si>
  <si>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</si>
  <si>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</si>
  <si>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</si>
  <si>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</si>
  <si>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(J30 / J24) * 100 (in %)</t>
  </si>
  <si>
    <t>(O30 / O24) * 100 (in %)</t>
  </si>
  <si>
    <t>(AA30 / AA24) * 100 (in %)</t>
  </si>
  <si>
    <t>First date introduced = min (Date patient introduced in center)</t>
  </si>
  <si>
    <t>= StudyStart</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</si>
  <si>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</si>
  <si>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</si>
  <si>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</si>
  <si>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</si>
  <si>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</si>
  <si>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</si>
  <si>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</si>
  <si>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</si>
  <si>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</si>
  <si>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</si>
  <si>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</si>
  <si>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</si>
  <si>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</si>
  <si>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</si>
  <si>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</si>
  <si>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</si>
  <si>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</si>
  <si>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</si>
  <si>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</si>
  <si>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</si>
  <si>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</si>
  <si>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</si>
  <si>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</si>
  <si>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</si>
  <si>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</si>
  <si>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</si>
  <si>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</si>
  <si>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</si>
  <si>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</si>
  <si>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</si>
  <si>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</si>
  <si>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</si>
  <si>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</si>
  <si>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</si>
  <si>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</si>
  <si>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</si>
  <si>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</si>
  <si>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</si>
  <si>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</si>
  <si>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t xml:space="preserve">Row 30
</t>
    </r>
    <r>
      <rPr>
        <b/>
        <sz val="10"/>
        <color theme="0" tint="-0.499984740745262"/>
        <rFont val="Arial"/>
        <family val="2"/>
      </rPr>
      <t>(Zeile 30)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</si>
  <si>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</si>
  <si>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</si>
  <si>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</si>
  <si>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</si>
  <si>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</si>
  <si>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t>FUBioPSA</t>
  </si>
  <si>
    <t>Der PSA-Wert fehlt.</t>
  </si>
  <si>
    <t>Change the following fields:</t>
  </si>
  <si>
    <t>yyyy-07-01</t>
  </si>
  <si>
    <r>
      <t xml:space="preserve">Export Study Cases XML "Monash"
</t>
    </r>
    <r>
      <rPr>
        <b/>
        <sz val="10"/>
        <color theme="0" tint="-0.499984740745262"/>
        <rFont val="Arial"/>
        <family val="2"/>
      </rPr>
      <t>(Export Studienfälle XML "Monash")</t>
    </r>
  </si>
  <si>
    <t>&gt;0</t>
  </si>
  <si>
    <t>First patient is ID 1001, second is 1002 and so on</t>
  </si>
  <si>
    <t xml:space="preserve">use the same number as the Patient-ID </t>
  </si>
  <si>
    <t xml:space="preserve">use the same number as the Patient-ID with an additional number for the case (first case10011, second case 10012) </t>
  </si>
  <si>
    <t>XXX (DEU, SWE, USA, …)</t>
  </si>
  <si>
    <t>CountryCode</t>
  </si>
  <si>
    <t>The data item "Patient country code" contains invalid characters (Country code ISO-3).</t>
  </si>
  <si>
    <t>Das Feld "Patienten Länderkennung" enthält unzulässige Zeichen (Länderkennung nach ISO-3).</t>
  </si>
  <si>
    <t>SurgeryRadio</t>
  </si>
  <si>
    <t>Eine definitive Strahlentherapie nach einer Operation ist unplausibel.</t>
  </si>
  <si>
    <t>A definitve radiotherapy following a surgery is implausible.</t>
  </si>
  <si>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</si>
  <si>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</si>
  <si>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</si>
  <si>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</si>
  <si>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</si>
  <si>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</si>
  <si>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</si>
  <si>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</si>
  <si>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</si>
  <si>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</si>
  <si>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</si>
  <si>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</si>
  <si>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</si>
  <si>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rFont val="Arial"/>
        <family val="2"/>
      </rPr>
      <t>Ongoing therapy</t>
    </r>
  </si>
  <si>
    <t xml:space="preserve">Unplausible Angabe im Feld "Therapie anhaltend" bei abgeschlossener Strahlentherapie. </t>
  </si>
  <si>
    <t>RadioOngoingWrong2</t>
  </si>
  <si>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</si>
  <si>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</si>
  <si>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</si>
  <si>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</si>
  <si>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</si>
  <si>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</si>
  <si>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</si>
  <si>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t>Das Diagnosedatum liegt nach dem Operationsdatum.</t>
  </si>
  <si>
    <t>DiagnosisSurgery</t>
  </si>
  <si>
    <t>Date Diagnosis &gt; Date Surgery</t>
  </si>
  <si>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</si>
  <si>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</si>
  <si>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</si>
  <si>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</si>
  <si>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</si>
  <si>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</si>
  <si>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</si>
  <si>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</si>
  <si>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</si>
  <si>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t>OR (ODER)</t>
  </si>
  <si>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</si>
  <si>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</si>
  <si>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</si>
  <si>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</si>
  <si>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</si>
  <si>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</si>
  <si>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</si>
  <si>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r>
      <t xml:space="preserve">Population indicator 19
</t>
    </r>
    <r>
      <rPr>
        <sz val="9"/>
        <color theme="4" tint="-0.499984740745262"/>
        <rFont val="Arial"/>
        <family val="2"/>
      </rPr>
      <t>(Nenner Nr. 19)</t>
    </r>
  </si>
  <si>
    <t>13 | 17</t>
  </si>
  <si>
    <t>N0 | N1 | N+ | N1mi | NX</t>
  </si>
  <si>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</si>
  <si>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</si>
  <si>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</si>
  <si>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 xml:space="preserve">locally confined - low risk
</t>
    </r>
    <r>
      <rPr>
        <sz val="10"/>
        <color theme="0" tint="-0.499984740745262"/>
        <rFont val="Arial"/>
        <family val="2"/>
      </rPr>
      <t>(lokal begrenzt - niedriges Risiko)</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</si>
  <si>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</si>
  <si>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&gt;10</t>
  </si>
  <si>
    <t>FractionDoseHigh</t>
  </si>
  <si>
    <t xml:space="preserve">Das Feld "Einzeldosis in Gray" enthält unplausible Werte. </t>
  </si>
  <si>
    <t>The data item "dose per fraction" is invalid.</t>
  </si>
  <si>
    <t>ASWWDiag</t>
  </si>
  <si>
    <t>The start date of non-interventional therapy differs from the diagnosis date. For the PCO study, the diagnosis date is taken into account.</t>
  </si>
  <si>
    <t>dd.mm.jjjj | no questionnaire (kein Fragebogen) | ----</t>
  </si>
  <si>
    <t>dd.mm.jjjj | no questionnaire (kein Fragebogen) | -----</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</si>
  <si>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</si>
  <si>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</si>
  <si>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</si>
  <si>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t>TreatDateDiag</t>
  </si>
  <si>
    <t xml:space="preserve">Das Beginndatum der Therapie liegt vor dem Diagnosedatum . </t>
  </si>
  <si>
    <t xml:space="preserve">The start date of  radiotherapy is before the  date of diagnosis. </t>
  </si>
  <si>
    <t>RadioDateDiag</t>
  </si>
  <si>
    <t xml:space="preserve">The start date of  therapy is before the  date of diagnosis. </t>
  </si>
  <si>
    <r>
      <t xml:space="preserve">Calculation of the colors of the indicators (data quality)
</t>
    </r>
    <r>
      <rPr>
        <sz val="11"/>
        <color theme="0" tint="-0.499984740745262"/>
        <rFont val="Arial"/>
        <family val="2"/>
      </rPr>
      <t>Berechnung der Farbgebung der Kennzahlen (Datenqualität)</t>
    </r>
  </si>
  <si>
    <r>
      <t xml:space="preserve">No hormone ablation therapy in locally advanced Pca with prostatectomy
</t>
    </r>
    <r>
      <rPr>
        <sz val="11"/>
        <color theme="0" tint="-0.499984740745262"/>
        <rFont val="Arial"/>
        <family val="2"/>
      </rPr>
      <t>Keine hormonablative Therapie bei lokal fortgeschrittenem Prostatakarzinom mit radikaler Prostatektomie</t>
    </r>
  </si>
  <si>
    <r>
      <t xml:space="preserve">Calculation of the risk classification for the basic data
</t>
    </r>
    <r>
      <rPr>
        <sz val="11"/>
        <color theme="0" tint="-0.499984740745262"/>
        <rFont val="Arial"/>
        <family val="2"/>
      </rPr>
      <t>Bestimmung der Risikoklassifizierung</t>
    </r>
  </si>
  <si>
    <r>
      <t xml:space="preserve">Calculation for the export in the Datasheet
</t>
    </r>
    <r>
      <rPr>
        <sz val="11"/>
        <color theme="0" tint="-0.499984740745262"/>
        <rFont val="Arial"/>
        <family val="2"/>
      </rPr>
      <t>Berechnungen für den Export im Datenblatt</t>
    </r>
  </si>
  <si>
    <r>
      <t xml:space="preserve">Calculation of the categories 
</t>
    </r>
    <r>
      <rPr>
        <sz val="11"/>
        <color theme="0" tint="-0.499984740745262"/>
        <rFont val="Arial"/>
        <family val="2"/>
      </rPr>
      <t>Berechnung der Fallarten</t>
    </r>
  </si>
  <si>
    <r>
      <t xml:space="preserve">Datafields from the tumourdocumentation system 
</t>
    </r>
    <r>
      <rPr>
        <sz val="11"/>
        <color theme="0" tint="-0.499984740745262"/>
        <rFont val="Arial"/>
        <family val="2"/>
      </rPr>
      <t>Alle Datenfelder der XML-Struktur mit möglichen Ausprägungen</t>
    </r>
  </si>
  <si>
    <t>F = focal
MF = multifocal</t>
  </si>
  <si>
    <t>Indicate if margin status is focal or multi-focal, if answered 'positive' (R1, R2) to margin status.
Leave empty if margin status is negative (R0).</t>
  </si>
  <si>
    <t>Falls der Residualstatus lokal positiv (R1, R2) ist.
Dieses Feld muss leer bleiben wenn im Feld "Residualstatus lokal" ein R0 steht.</t>
  </si>
  <si>
    <t>F = fokal
MF = multifokal</t>
  </si>
  <si>
    <t>N = Keine Fernmetastasen nachweisbar bzw. keine weitere Untersuchung  da kein Verdacht besteht
M = bestehende (bereits bekannte) Metastase
R = Neu aufgetretene Fernmetastase(n) bzw. Metastasenrezidiv
U = Fehlende Angabe/Unbekannt</t>
  </si>
  <si>
    <t>N = no evidence of disease
M = remaining metastasis
R = new metastasis
U = unknown</t>
  </si>
  <si>
    <t>N1 | N+ | N1mi</t>
  </si>
  <si>
    <t>XX | X 
(when there are less than three characters)</t>
  </si>
  <si>
    <t>≠ N0 &amp; N1 &amp; N+ &amp; N1mi &amp; NX &amp; empty</t>
  </si>
  <si>
    <t>≠ T2a &amp; T2b &amp; T2c &amp; T3a &amp; T3b &amp; T4 &amp; empty</t>
  </si>
  <si>
    <t>Eine Strahlentherapie wurde dokumentiert, aber es fehlt der Bezug zur Operation.</t>
  </si>
  <si>
    <t xml:space="preserve">Initiation of radiotherapy was documented, but the timing in reference to the surgery (adjuvant / neoadjuvant) is missing. </t>
  </si>
  <si>
    <t>Das Feld "Beginn / Durchführung Strahlentherapie" ist leer.</t>
  </si>
  <si>
    <t>The date of initiation of radiotherapy  is missing.</t>
  </si>
  <si>
    <t xml:space="preserve">Das Feld "Gesamtdosis in Gray" enthält unplausible Werte. </t>
  </si>
  <si>
    <r>
      <t>The data item "CTC AE Grade" is missing.  Patient not taken into account for indicator no.</t>
    </r>
    <r>
      <rPr>
        <sz val="8"/>
        <rFont val="Arial"/>
        <family val="2"/>
      </rPr>
      <t xml:space="preserve"> 19</t>
    </r>
  </si>
  <si>
    <r>
      <t xml:space="preserve">Das Feld "Grad der Komplikation nach CTC AE" ist leer. Keine Berücksichtigung im Zähler von Kennzahl Nr. </t>
    </r>
    <r>
      <rPr>
        <sz val="8"/>
        <rFont val="Arial"/>
        <family val="2"/>
      </rPr>
      <t xml:space="preserve"> 19</t>
    </r>
  </si>
  <si>
    <t>Das Feld "CTC AE Bereich" ist leer. Keine Berücksichtigung im Zähler von Kennzahl Nr. 19</t>
  </si>
  <si>
    <t>The data item "CTC AE complication domain" is missing.  Patient not taken into account for indicator no. 19</t>
  </si>
  <si>
    <t>ADT | WS | AS  | CH | IM | OLT | ST | HIFU | CRYO | HYPER | OT</t>
  </si>
  <si>
    <t>Initiation of therapy was documented, but the timing in reference to the surgery (adjuvant / neoadjuvant) is missing.</t>
  </si>
  <si>
    <t>Das Beginndatum der nicht interventionellen Therapie weicht vom Diagnosedatum ab. Für die PCO-Studie  ist  Diagnosedatum maßgeblich.</t>
  </si>
  <si>
    <t>Das Feld "Komplikation nach Clavien Dindo" ist leer. Keine Berücksichtigung im Zähler von Kennzahl Nr. 18</t>
  </si>
  <si>
    <t>The data item "Clavien Dindo maximal grade" is missing. Patient not taken into account for indicator no. 18 (numerator).</t>
  </si>
  <si>
    <r>
      <t xml:space="preserve">Date of Diagnosis </t>
    </r>
    <r>
      <rPr>
        <sz val="8"/>
        <rFont val="Calibri"/>
        <family val="2"/>
      </rPr>
      <t>≠</t>
    </r>
    <r>
      <rPr>
        <sz val="7.2"/>
        <rFont val="Arial"/>
        <family val="2"/>
      </rPr>
      <t xml:space="preserve"> 
Initiation Treatment</t>
    </r>
  </si>
  <si>
    <r>
      <t xml:space="preserve">Date of Diagnosis &gt; </t>
    </r>
    <r>
      <rPr>
        <sz val="7.2"/>
        <rFont val="Arial"/>
        <family val="2"/>
      </rPr>
      <t xml:space="preserve">
Initiation Treatment</t>
    </r>
  </si>
  <si>
    <r>
      <t>Date of Diagnosis &gt;</t>
    </r>
    <r>
      <rPr>
        <sz val="7.2"/>
        <rFont val="Arial"/>
        <family val="2"/>
      </rPr>
      <t xml:space="preserve"> 
Initiation Radiotherapy</t>
    </r>
  </si>
  <si>
    <t>NX | N0 | N1 | N+ | N1mi</t>
  </si>
  <si>
    <r>
      <t xml:space="preserve">Ja.
</t>
    </r>
    <r>
      <rPr>
        <sz val="9"/>
        <color theme="0" tint="-0.499984740745262"/>
        <rFont val="Arial"/>
        <family val="2"/>
      </rPr>
      <t>Yes.</t>
    </r>
  </si>
  <si>
    <r>
      <t xml:space="preserve">Sind hier auch die Primärfälle im Nenner, die nicht über unsere Netzwerk (Kooperationspartner, zertifizierte urologische Praxen) zu uns ins Zentrum gesandt wurden? Häufig ist dort der Pathologiebericht unvollständig.
</t>
    </r>
    <r>
      <rPr>
        <sz val="9"/>
        <color theme="0" tint="-0.499984740745262"/>
        <rFont val="Arial"/>
        <family val="2"/>
      </rPr>
      <t>Are primary cases that were not transferred to our centre from within the network (cooperating partners, certified practice-based urologists) counted for the denominator? Pathology reports for these patients are often incomplete.</t>
    </r>
    <r>
      <rPr>
        <sz val="9"/>
        <rFont val="Arial"/>
        <family val="2"/>
      </rPr>
      <t xml:space="preserve">
</t>
    </r>
  </si>
  <si>
    <t>N0 | N1 | N+ | N1mi</t>
  </si>
  <si>
    <r>
      <t>definitive</t>
    </r>
    <r>
      <rPr>
        <sz val="9"/>
        <color theme="1"/>
        <rFont val="Arial"/>
        <family val="2"/>
      </rPr>
      <t xml:space="preserve"> radiotherapy
</t>
    </r>
    <r>
      <rPr>
        <sz val="9"/>
        <color theme="0" tint="-0.499984740745262"/>
        <rFont val="Arial"/>
        <family val="2"/>
      </rPr>
      <t>(definitve / adjuvante Strahlentherapie)</t>
    </r>
  </si>
  <si>
    <t>2a) | 2b) | 3a) | 3b) | 3c) | 8 | 16</t>
  </si>
  <si>
    <t>10| 19 | 21 | 22</t>
  </si>
  <si>
    <t>5 | 7 | 14 | 15</t>
  </si>
  <si>
    <r>
      <t xml:space="preserve">PCO-Study
</t>
    </r>
    <r>
      <rPr>
        <b/>
        <sz val="10"/>
        <color theme="0" tint="-0.499984740745262"/>
        <rFont val="Arial"/>
        <family val="2"/>
      </rPr>
      <t>(PCO-Studie)</t>
    </r>
  </si>
  <si>
    <r>
      <t xml:space="preserve">Date pre-therapeutical questionnaire
</t>
    </r>
    <r>
      <rPr>
        <sz val="10"/>
        <color theme="0" tint="-0.499984740745262"/>
        <rFont val="Arial"/>
        <family val="2"/>
      </rPr>
      <t>(Datum prätherapeutischer Fragebogen)</t>
    </r>
  </si>
  <si>
    <r>
      <t xml:space="preserve">Date post-therapeutical questionnaire
</t>
    </r>
    <r>
      <rPr>
        <sz val="10"/>
        <color theme="0" tint="-0.499984740745262"/>
        <rFont val="Arial"/>
        <family val="2"/>
      </rPr>
      <t>(Datum posttherapeutischer Fragebogen)</t>
    </r>
  </si>
  <si>
    <t>&gt; 100,00%</t>
  </si>
  <si>
    <t>PercentageWrong2</t>
  </si>
  <si>
    <t>PercentageWrong3</t>
  </si>
  <si>
    <t>&lt; 0,00%</t>
  </si>
  <si>
    <t>&gt;12</t>
  </si>
  <si>
    <t xml:space="preserve">0 | 1 | 2 | 3 | 4 | 5 | 6 | 7 | 8 | 9 | 10 | 11 | 12 </t>
  </si>
  <si>
    <t>ComrobWrong</t>
  </si>
  <si>
    <t>Das Feld "Komorbiditäten" enthält unzulässige Zeichen.</t>
  </si>
  <si>
    <t>The data item "Comorbidities" contains invalid characters.</t>
  </si>
  <si>
    <t>≠ empty | 1 | 2 | 3 | 4 | 5</t>
  </si>
  <si>
    <r>
      <t>Case
Postoperative histology</t>
    </r>
    <r>
      <rPr>
        <b/>
        <sz val="8"/>
        <color rgb="FFFF0000"/>
        <rFont val="Arial"/>
        <family val="2"/>
      </rPr>
      <t xml:space="preserve">
Gleason score 1 </t>
    </r>
  </si>
  <si>
    <r>
      <t>Case
Postoperative histology</t>
    </r>
    <r>
      <rPr>
        <b/>
        <sz val="8"/>
        <color rgb="FFFF0000"/>
        <rFont val="Arial"/>
        <family val="2"/>
      </rPr>
      <t xml:space="preserve">
Gleason score 2</t>
    </r>
    <r>
      <rPr>
        <sz val="11"/>
        <color theme="1"/>
        <rFont val="Calibri"/>
        <family val="2"/>
        <scheme val="minor"/>
      </rPr>
      <t/>
    </r>
  </si>
  <si>
    <t>Das Feld "Gleason Score 1 (postoperativ)" enthält unzulässige Zeichen.</t>
  </si>
  <si>
    <t>Das Feld "Gleason Score 2 (postoperativ)" enthält unzulässige Zeichen.</t>
  </si>
  <si>
    <t>pGleason1Wrong</t>
  </si>
  <si>
    <t>pGleason2Wrong</t>
  </si>
  <si>
    <t>The data item "Gleason score 1  (post-operative)" contains invalid characters.</t>
  </si>
  <si>
    <t>The data item "Gleason score 2 (post-operative)" contains invalid characters.</t>
  </si>
  <si>
    <r>
      <t xml:space="preserve">Case
Diagnosis
</t>
    </r>
    <r>
      <rPr>
        <b/>
        <sz val="8"/>
        <color rgb="FFFF0000"/>
        <rFont val="Arial"/>
        <family val="2"/>
      </rPr>
      <t>Number of biopsy cores taken</t>
    </r>
  </si>
  <si>
    <t>CoresTaken2</t>
  </si>
  <si>
    <t>Das Feld "Anzahl entnommener Stanzen" enthält unzulässige Zeichen.</t>
  </si>
  <si>
    <t>The data item "Number of biopsy cores taken" contains invalid characters.</t>
  </si>
  <si>
    <r>
      <t xml:space="preserve">Case
Diagnosis
</t>
    </r>
    <r>
      <rPr>
        <b/>
        <sz val="8"/>
        <color rgb="FFFF0000"/>
        <rFont val="Arial"/>
        <family val="2"/>
      </rPr>
      <t>Number of biopsy cores involved</t>
    </r>
  </si>
  <si>
    <t>CoresInvolved2</t>
  </si>
  <si>
    <t>Das Feld "Anzahl befallener Stanzen" enthält unzulässige Zeichen.</t>
  </si>
  <si>
    <t>The data item "Number of biopsy cores involved" contains invalid characters.</t>
  </si>
  <si>
    <r>
      <t xml:space="preserve">Case
Follow-Up
</t>
    </r>
    <r>
      <rPr>
        <b/>
        <sz val="8"/>
        <rFont val="Arial"/>
        <family val="2"/>
      </rPr>
      <t xml:space="preserve">Date
</t>
    </r>
    <r>
      <rPr>
        <sz val="8"/>
        <rFont val="Arial"/>
        <family val="2"/>
      </rPr>
      <t xml:space="preserve">-------------
Fall
Follow-Up
</t>
    </r>
    <r>
      <rPr>
        <b/>
        <sz val="8"/>
        <rFont val="Arial"/>
        <family val="2"/>
      </rPr>
      <t xml:space="preserve">Life status
</t>
    </r>
    <r>
      <rPr>
        <sz val="8"/>
        <rFont val="Arial"/>
        <family val="2"/>
      </rPr>
      <t xml:space="preserve">-------------
Basic Information
</t>
    </r>
    <r>
      <rPr>
        <b/>
        <sz val="8"/>
        <rFont val="Arial"/>
        <family val="2"/>
      </rPr>
      <t>Date of death</t>
    </r>
  </si>
  <si>
    <t>(take the last follow-up of the case where the field life status is not empty)
dd.mm.jjjj = dd.mm.jjjj | A | empty
empty = dd.mm.jjjj | D | DN | DX | dd.mm.jjjj</t>
  </si>
  <si>
    <t>yyyy-mm-dd
at least one follow up between 01.01.indicator year-1 and today
(mindestens eine Meldung zwischen 01.01.Vorkennzahlenjahr und aktuellem Datum)</t>
  </si>
  <si>
    <r>
      <t>RPE = radical prostatectomy</t>
    </r>
    <r>
      <rPr>
        <strike/>
        <sz val="8"/>
        <rFont val="Arial"/>
        <family val="2"/>
      </rPr>
      <t xml:space="preserve">
</t>
    </r>
    <r>
      <rPr>
        <sz val="8"/>
        <rFont val="Arial"/>
        <family val="2"/>
      </rPr>
      <t>RZE = radical cystoprostatectomy</t>
    </r>
  </si>
  <si>
    <t xml:space="preserve">Das Beginndatum der Strahlentherapie liegt vor dem Diagnosedatum . </t>
  </si>
  <si>
    <t>(indicator year+1)</t>
  </si>
  <si>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 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</si>
  <si>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+1) - mm-dd</t>
    </r>
  </si>
  <si>
    <t>= T12 + T13 + T14</t>
  </si>
  <si>
    <r>
      <t xml:space="preserve">Cases in T9 and category a) in validation
</t>
    </r>
    <r>
      <rPr>
        <sz val="8"/>
        <color theme="0" tint="-0.499984740745262"/>
        <rFont val="Arial"/>
        <family val="2"/>
      </rPr>
      <t>(Fälle in T9 mit Kategorie a) aus Validierung)</t>
    </r>
  </si>
  <si>
    <r>
      <t xml:space="preserve">Cases in T9 and calculation category impossible (see Sheet Categories)
</t>
    </r>
    <r>
      <rPr>
        <sz val="8"/>
        <color theme="0" tint="-0.499984740745262"/>
        <rFont val="Arial"/>
        <family val="2"/>
      </rPr>
      <t>(Fälle in T9 und keiner Fallart (siehe Tabellenblatt Categories))</t>
    </r>
  </si>
  <si>
    <r>
      <t xml:space="preserve">Cases in T9 and category b) in validation
</t>
    </r>
    <r>
      <rPr>
        <sz val="8"/>
        <color theme="0" tint="-0.499984740745262"/>
        <rFont val="Arial"/>
        <family val="2"/>
      </rPr>
      <t>(Fälle in T9 mit Kategorie b) aus Validierung)</t>
    </r>
  </si>
  <si>
    <t>= T9 - T11</t>
  </si>
  <si>
    <t>= Y9 - Y11</t>
  </si>
  <si>
    <r>
      <t xml:space="preserve">Cases in Y9 and category b) in validation
</t>
    </r>
    <r>
      <rPr>
        <sz val="8"/>
        <color theme="0" tint="-0.499984740745262"/>
        <rFont val="Arial"/>
        <family val="2"/>
      </rPr>
      <t>(Fälle in Y9 mit Kategorie b) aus Validierung)</t>
    </r>
  </si>
  <si>
    <r>
      <t xml:space="preserve">Cases in Y9 and calculation category impossible (see Sheet Categories)
</t>
    </r>
    <r>
      <rPr>
        <sz val="8"/>
        <color theme="0" tint="-0.499984740745262"/>
        <rFont val="Arial"/>
        <family val="2"/>
      </rPr>
      <t>(Fälle in Y9 und keiner Fallart (siehe Tabellenblatt Categories))</t>
    </r>
  </si>
  <si>
    <r>
      <t xml:space="preserve">Cases in Y9 and category a) in validation
</t>
    </r>
    <r>
      <rPr>
        <sz val="8"/>
        <color theme="0" tint="-0.499984740745262"/>
        <rFont val="Arial"/>
        <family val="2"/>
      </rPr>
      <t>(Fälle in Y9 mit Kategorie a) aus Validierung)</t>
    </r>
  </si>
  <si>
    <t>= Y12 + Y13 + Y14</t>
  </si>
  <si>
    <t>= J17 + O17 + T17 + Y17 + AE17</t>
  </si>
  <si>
    <t>von</t>
  </si>
  <si>
    <t>bis</t>
  </si>
  <si>
    <t>PCO</t>
  </si>
  <si>
    <r>
      <t>AnalyseEnd =</t>
    </r>
    <r>
      <rPr>
        <b/>
        <sz val="11"/>
        <color rgb="FF0000FF"/>
        <rFont val="Arial"/>
        <family val="2"/>
      </rPr>
      <t/>
    </r>
  </si>
  <si>
    <t>= AV12 + AV13 + AV14</t>
  </si>
  <si>
    <t>= AV9 - AV11</t>
  </si>
  <si>
    <t>= BL12 + BL13 + BL14</t>
  </si>
  <si>
    <t>= BL9 - BL11</t>
  </si>
  <si>
    <t>Current Month</t>
  </si>
  <si>
    <t>May</t>
  </si>
  <si>
    <t>Jan</t>
  </si>
  <si>
    <t>Feb</t>
  </si>
  <si>
    <t>Mar</t>
  </si>
  <si>
    <t>Apr</t>
  </si>
  <si>
    <t>Jun</t>
  </si>
  <si>
    <t>Jul</t>
  </si>
  <si>
    <t>Aug</t>
  </si>
  <si>
    <t>Sep</t>
  </si>
  <si>
    <t>Oct</t>
  </si>
  <si>
    <t>Nov</t>
  </si>
  <si>
    <t>Dec</t>
  </si>
  <si>
    <t>31.09.year-1</t>
  </si>
  <si>
    <t>31.10.year-1</t>
  </si>
  <si>
    <t>31.11.year-1</t>
  </si>
  <si>
    <t>31.12.year-1</t>
  </si>
  <si>
    <t>31.01.year</t>
  </si>
  <si>
    <t>28.02.year</t>
  </si>
  <si>
    <t>31.03.year</t>
  </si>
  <si>
    <t>30.04.year</t>
  </si>
  <si>
    <t>31.05.year</t>
  </si>
  <si>
    <t>30.06.year</t>
  </si>
  <si>
    <t>31.07.year</t>
  </si>
  <si>
    <t>30.08.year</t>
  </si>
  <si>
    <t>= BF12 + BF13 + BF14</t>
  </si>
  <si>
    <t>= BF9 - BF11</t>
  </si>
  <si>
    <t>= BA12 + BA13 + BA14</t>
  </si>
  <si>
    <t>= BA9 - BA11</t>
  </si>
  <si>
    <t>=BA9 + BF9 + BL9</t>
  </si>
  <si>
    <t>=BA11 + BF11 + BL11</t>
  </si>
  <si>
    <t>=BA12 + BF12 + BL12</t>
  </si>
  <si>
    <t>=BA13 + BF13 + BL13</t>
  </si>
  <si>
    <t>=BA14 + BF14 + BL14</t>
  </si>
  <si>
    <t>=BA16 + BF16 + BL16</t>
  </si>
  <si>
    <t>=BA17 + BF17 + BL17</t>
  </si>
  <si>
    <t>=BA19 + BF19 + BL19</t>
  </si>
  <si>
    <t>= J9 - J11</t>
  </si>
  <si>
    <t>= J16 + O16 + T16 + Y16</t>
  </si>
  <si>
    <t>= J19 + O19 + T19 + Y19</t>
  </si>
  <si>
    <t>= J14 + O14 + T14 + Y14</t>
  </si>
  <si>
    <t>= J13 + O13 + T13 + Y13</t>
  </si>
  <si>
    <t>= J12 + O12 + T12 + Y12</t>
  </si>
  <si>
    <t>= J11 + O11 + T11 + Y11</t>
  </si>
  <si>
    <t>= J9 + O9 + T9 + Y9</t>
  </si>
  <si>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 +1)</t>
    </r>
    <r>
      <rPr>
        <sz val="8"/>
        <rFont val="Arial"/>
        <family val="2"/>
      </rPr>
      <t xml:space="preserve">-12-31 | &lt; </t>
    </r>
    <r>
      <rPr>
        <sz val="8"/>
        <color rgb="FFFF0000"/>
        <rFont val="Arial"/>
        <family val="2"/>
      </rPr>
      <t>(indicator year-6)</t>
    </r>
    <r>
      <rPr>
        <sz val="8"/>
        <rFont val="Arial"/>
        <family val="2"/>
      </rPr>
      <t>-01-01 | XXXX-mm-dd | empty</t>
    </r>
  </si>
  <si>
    <r>
      <rPr>
        <b/>
        <sz val="10"/>
        <rFont val="Arial"/>
        <family val="2"/>
      </rPr>
      <t>Row 20</t>
    </r>
    <r>
      <rPr>
        <b/>
        <sz val="10"/>
        <color indexed="8"/>
        <rFont val="Arial"/>
        <family val="2"/>
      </rPr>
      <t xml:space="preserve">
</t>
    </r>
    <r>
      <rPr>
        <b/>
        <sz val="10"/>
        <color theme="0" tint="-0.499984740745262"/>
        <rFont val="Arial"/>
        <family val="2"/>
      </rPr>
      <t>(Zeile 20)</t>
    </r>
  </si>
  <si>
    <t>T</t>
  </si>
  <si>
    <t>AE</t>
  </si>
  <si>
    <t>J21 + O21 + T21 + Y21</t>
  </si>
  <si>
    <t>NI cases in J20 with possible assignment (category f) in validation) and</t>
  </si>
  <si>
    <t>IV cases in J20 with possible assignment (category f) in validation) and</t>
  </si>
  <si>
    <t>U | empty</t>
  </si>
  <si>
    <t>J23 + O23 + T23 + Y23</t>
  </si>
  <si>
    <t>AV</t>
  </si>
  <si>
    <t>BA</t>
  </si>
  <si>
    <t>BF</t>
  </si>
  <si>
    <t>BL</t>
  </si>
  <si>
    <t>BR</t>
  </si>
  <si>
    <t>calculation see J24 (different years)</t>
  </si>
  <si>
    <t>J24 + O24 +T24 +Y24</t>
  </si>
  <si>
    <t>calculation see J30 (different years)</t>
  </si>
  <si>
    <t>J30 + O30 + T30 + Y30</t>
  </si>
  <si>
    <r>
      <t xml:space="preserve">All cases in XML with:
(Alle Fälle in der XML mit:)
</t>
    </r>
    <r>
      <rPr>
        <sz val="8"/>
        <rFont val="Arial"/>
        <family val="2"/>
      </rPr>
      <t xml:space="preserve">Case
Case Information
</t>
    </r>
    <r>
      <rPr>
        <b/>
        <sz val="8"/>
        <rFont val="Arial"/>
        <family val="2"/>
      </rPr>
      <t xml:space="preserve">Date patient introduced in center 
</t>
    </r>
    <r>
      <rPr>
        <b/>
        <sz val="8"/>
        <color rgb="FFFF0000"/>
        <rFont val="Calibri"/>
        <family val="2"/>
      </rPr>
      <t>≥</t>
    </r>
    <r>
      <rPr>
        <b/>
        <sz val="8"/>
        <color rgb="FFFF0000"/>
        <rFont val="Arial"/>
        <family val="2"/>
      </rPr>
      <t xml:space="preserve"> (indicator year-6) - 01-01 
&amp;&amp;
</t>
    </r>
    <r>
      <rPr>
        <b/>
        <sz val="8"/>
        <color rgb="FFFF0000"/>
        <rFont val="Calibri"/>
        <family val="2"/>
      </rPr>
      <t>≤</t>
    </r>
    <r>
      <rPr>
        <b/>
        <sz val="8"/>
        <color rgb="FFFF0000"/>
        <rFont val="Arial"/>
        <family val="2"/>
      </rPr>
      <t xml:space="preserve"> (indicator year-1) - 12-31 </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</si>
  <si>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center</t>
    </r>
    <r>
      <rPr>
        <b/>
        <sz val="8"/>
        <color rgb="FFFF0000"/>
        <rFont val="Arial"/>
        <family val="2"/>
      </rPr>
      <t xml:space="preserve"> &lt; (indicatoryear-6)-01-01 | empty</t>
    </r>
    <r>
      <rPr>
        <b/>
        <sz val="8"/>
        <rFont val="Arial"/>
        <family val="2"/>
      </rPr>
      <t xml:space="preserve"> </t>
    </r>
    <r>
      <rPr>
        <b/>
        <sz val="8"/>
        <color theme="0" tint="-0.499984740745262"/>
        <rFont val="Arial"/>
        <family val="2"/>
      </rPr>
      <t>(leer)</t>
    </r>
  </si>
  <si>
    <t>PCO-Studienbeginn:</t>
  </si>
  <si>
    <r>
      <rPr>
        <sz val="9"/>
        <rFont val="Arial"/>
        <family val="2"/>
      </rPr>
      <t xml:space="preserve">  pre-therapeutic questionnaire after begin treatment
</t>
    </r>
    <r>
      <rPr>
        <sz val="9"/>
        <color theme="0" tint="-0.499984740745262"/>
        <rFont val="Arial"/>
        <family val="2"/>
      </rPr>
      <t xml:space="preserve">  (davon prätherapeutischer Fragebogen nach Beginn Therapie)</t>
    </r>
  </si>
  <si>
    <t xml:space="preserve">Fälle mit Vorstellung im Zentrum </t>
  </si>
  <si>
    <t>calculation see J21 (different years)</t>
  </si>
  <si>
    <t>T20 - T21 - T22 - T24</t>
  </si>
  <si>
    <t>Y20 - Y21 - Y22 - Y24</t>
  </si>
  <si>
    <t>calculation see J22 (different years)</t>
  </si>
  <si>
    <t>J22 + O22 +T22 +Y22</t>
  </si>
  <si>
    <t>(T24 / T20) * 100 (in %)</t>
  </si>
  <si>
    <t>Row 31
(Zeile 31)</t>
  </si>
  <si>
    <t>(T30 / T24) * 100 (in %)</t>
  </si>
  <si>
    <t>(Y30 / Y24) * 100 (in %)</t>
  </si>
  <si>
    <t>(Y24 / Y20) * 100 (in %)</t>
  </si>
  <si>
    <t>Deficit in the documentation 
(only cases with consent=Y)</t>
  </si>
  <si>
    <t>X
 (consent = N)</t>
  </si>
  <si>
    <t>X
 (consent = Y)</t>
  </si>
  <si>
    <t>EndIntitiationWrong</t>
  </si>
  <si>
    <t xml:space="preserve">Das Enddatum der Therapie liegt vor dem Beginndatum . </t>
  </si>
  <si>
    <t xml:space="preserve">The end date of  therapy is before the  start. </t>
  </si>
  <si>
    <t>RadioTreatDefinitve</t>
  </si>
  <si>
    <t>Eine definitive Therapie nach/vor einer Strahlentherapie ist unplausibel.</t>
  </si>
  <si>
    <t>A definitve treatment following a radiotherapy  is implausible.</t>
  </si>
  <si>
    <r>
      <t xml:space="preserve">Case
Treatment
</t>
    </r>
    <r>
      <rPr>
        <b/>
        <sz val="8"/>
        <color rgb="FFFF0000"/>
        <rFont val="Arial"/>
        <family val="2"/>
      </rPr>
      <t>Type</t>
    </r>
  </si>
  <si>
    <t>Date Surgery &gt; Date Initiation Radiotherapy</t>
  </si>
  <si>
    <t>Eine adjuvante Strahlentherapie vor einer Operation ist unplausibel.</t>
  </si>
  <si>
    <t>An adjuvant radiotherapy before a surgery is implausible.</t>
  </si>
  <si>
    <t>SurgeryRadioAdj</t>
  </si>
  <si>
    <r>
      <t xml:space="preserve">Case
Radiotherapy
</t>
    </r>
    <r>
      <rPr>
        <b/>
        <sz val="8"/>
        <color rgb="FFFF0000"/>
        <rFont val="Arial"/>
        <family val="2"/>
      </rPr>
      <t>Type</t>
    </r>
  </si>
  <si>
    <r>
      <t xml:space="preserve">Case
Radiotherapy
</t>
    </r>
    <r>
      <rPr>
        <b/>
        <sz val="8"/>
        <color rgb="FFFF0000"/>
        <rFont val="Arial"/>
        <family val="2"/>
      </rPr>
      <t>Initiation</t>
    </r>
  </si>
  <si>
    <t xml:space="preserve">Date Initiation Radiotherapy &gt; Date Surgery </t>
  </si>
  <si>
    <t>Eine neoadjuvante Strahlentherapie nach einer Operation ist unplausibel.</t>
  </si>
  <si>
    <t>A neoadjuvant radiotherapy following a surgery is implausible.</t>
  </si>
  <si>
    <t>SurgeryRadioNeo</t>
  </si>
  <si>
    <t>SurgeryTreatAdj</t>
  </si>
  <si>
    <t>SurgeryTreatNeo</t>
  </si>
  <si>
    <t>Eine adjuvante Therapie vor einer Operation ist unplausibel.</t>
  </si>
  <si>
    <t>An adjuvant therapy before a surgery is implausible.</t>
  </si>
  <si>
    <t>A neoadjuvant therapy following a surgery is implausible.</t>
  </si>
  <si>
    <t>Eine neoadjuvante Therapie nach einer Operation ist unplausibel.</t>
  </si>
  <si>
    <t>Date Surgery &gt; Date Initiation Treatment</t>
  </si>
  <si>
    <t xml:space="preserve">Date Initiation Treatment &gt; Date Surgery </t>
  </si>
  <si>
    <t xml:space="preserve">Date Diagnosis &gt; Date Follow-Up </t>
  </si>
  <si>
    <t>DiagnosisFU</t>
  </si>
  <si>
    <t>Das Diagnosedatum liegt nach dem Follow-Up Datum.</t>
  </si>
  <si>
    <t>The date of diagnosis is after the date of Follow-Up.</t>
  </si>
  <si>
    <r>
      <t xml:space="preserve">Case
Follow-Up
</t>
    </r>
    <r>
      <rPr>
        <b/>
        <sz val="8"/>
        <color rgb="FFFF0000"/>
        <rFont val="Arial"/>
        <family val="2"/>
      </rPr>
      <t>Date</t>
    </r>
  </si>
  <si>
    <t>DiagnosisRecurrence</t>
  </si>
  <si>
    <t>Ein Rezidiv wurde vor dem Primärtumor diagnostiziert.</t>
  </si>
  <si>
    <t>A recurrence before the diagnosis is implausible.</t>
  </si>
  <si>
    <t>Date Diagnosis &gt; Date local recurrence</t>
  </si>
  <si>
    <t>Ein biochemisches Rezidiv wurde vor dem Primärtumor diagnostiziert.</t>
  </si>
  <si>
    <t>Date Diagnosis &gt; Date biochemical recurrence</t>
  </si>
  <si>
    <t>A biochemical recurrence before the diagnosis is implausible.</t>
  </si>
  <si>
    <t>DiagnosisBioRecurrence</t>
  </si>
  <si>
    <t>DiagnosisMetastasis</t>
  </si>
  <si>
    <t>Eine Metastase wurde vor dem Primärtumor diagnostiziert.</t>
  </si>
  <si>
    <t>A metastasis before the diagnosis is implausible.</t>
  </si>
  <si>
    <t>Date Diagnosis &gt; Date metastasis</t>
  </si>
  <si>
    <t xml:space="preserve">WS | AS </t>
  </si>
  <si>
    <t>N | A | C |  U</t>
  </si>
  <si>
    <t>ASWSDefinitive</t>
  </si>
  <si>
    <t xml:space="preserve">The non-interventional treatment should be a definitive treatment. </t>
  </si>
  <si>
    <t>Die nicht interventionelle Therapie ist nicht als definitiv gekennzeichnet.</t>
  </si>
  <si>
    <t>NoSurgeryRadio</t>
  </si>
  <si>
    <t>Eine Strahlentherapie ohne Operation muss als definitiv gekennzeichnet werden.</t>
  </si>
  <si>
    <t>A  radiotherapy without a surgery should be definitive.</t>
  </si>
  <si>
    <t>PathoNempty</t>
  </si>
  <si>
    <t xml:space="preserve">Der postoperative N-Status fehlt.  </t>
  </si>
  <si>
    <t xml:space="preserve">The pathological N-category is missing. </t>
  </si>
  <si>
    <t>PathoGleason1empty</t>
  </si>
  <si>
    <t>PathoGleason2empty</t>
  </si>
  <si>
    <t>Das Feld "Gleason Score 1 (postoperativ)" ist leer.</t>
  </si>
  <si>
    <t xml:space="preserve">The data item "Gleason score 1  (post-operative)" is missing. </t>
  </si>
  <si>
    <t>Das Feld "Gleason Score 2 (postoperativ)" ist leer.</t>
  </si>
  <si>
    <t xml:space="preserve">The data item "Gleason score 2 (post-operative)" is missing. </t>
  </si>
  <si>
    <t>Das Operationsdatum liegt in der Zukunft.</t>
  </si>
  <si>
    <t>The date of surgery is in the future.</t>
  </si>
  <si>
    <t>TreatInitFuture</t>
  </si>
  <si>
    <t>Das Beginndatum der Therapie liegt in der Zukunft.</t>
  </si>
  <si>
    <t>The initiation of treatment is in the future.</t>
  </si>
  <si>
    <t>TreatEndFuture</t>
  </si>
  <si>
    <t>Das Enddatum der Therapie liegt in der Zukunft.</t>
  </si>
  <si>
    <t>The endof treatment is in the future.</t>
  </si>
  <si>
    <t>Das Beginndatum der Strahlentherapie liegt in der Zukunft.</t>
  </si>
  <si>
    <t>The initiation of radiotherapy is in the future.</t>
  </si>
  <si>
    <t>Das Enddatum der Strahlentherapie liegt in der Zukunft.</t>
  </si>
  <si>
    <t>The end of radiotherapy is in the future.</t>
  </si>
  <si>
    <t>RadioInitFuture</t>
  </si>
  <si>
    <t>RadioEndFuture</t>
  </si>
  <si>
    <t>SurgeryFuture</t>
  </si>
  <si>
    <t>Ein Patient mit Rezidiv ohne Primärfall kann kein PCO-Studienpatient sein.</t>
  </si>
  <si>
    <t>MetastasisPCO</t>
  </si>
  <si>
    <t>Ein Patient mit Fernmetastase ohne Primärfall kann kein PCO-Studienpatient sein.</t>
  </si>
  <si>
    <t>A patient with recurrence and without primary case is no PCO-study patient.</t>
  </si>
  <si>
    <t>A patient with metastasis and without primary case is no PCO-study patient.</t>
  </si>
  <si>
    <t>If a Patient has more than one case:</t>
  </si>
  <si>
    <t>Basic Data</t>
  </si>
  <si>
    <t>XML PCO-Study</t>
  </si>
  <si>
    <t>1 | 2 | 3 | 4 | 5 | 6</t>
  </si>
  <si>
    <t>IFConsent</t>
  </si>
  <si>
    <t xml:space="preserve">Ein Patient mit Zufallsbefund kann kein PCO-Studienpatient sein. </t>
  </si>
  <si>
    <t>A patient with incidential finding is no PCO-study patient.</t>
  </si>
  <si>
    <t>NIConsentBD</t>
  </si>
  <si>
    <t xml:space="preserve">Der Fall erfüllt die Einschlusskriterien der PCO-Studie nicht. </t>
  </si>
  <si>
    <t>Case is in row 15 or 16 at basic data and:</t>
  </si>
  <si>
    <t>Case is in column M or N at basic data and:</t>
  </si>
  <si>
    <t>NoTreatConsentBD</t>
  </si>
  <si>
    <t>The criterias for the PCO-study are not fulfilled.</t>
  </si>
  <si>
    <t>NIQuesAfter</t>
  </si>
  <si>
    <t>Prätherapeutischer Fragebogen wurde zu spät ausgefüllt.</t>
  </si>
  <si>
    <t>SurgeryQuesAfter</t>
  </si>
  <si>
    <t>Prätherapeutischer Fragebogen wurde nach Beginn der Therapie ausgefüllt.</t>
  </si>
  <si>
    <t>Pretherapeutic questionnaire after the beginning of treatment.</t>
  </si>
  <si>
    <t>RadioQuesAfter</t>
  </si>
  <si>
    <t>TreatQuesAfter</t>
  </si>
  <si>
    <t>NIQuesBefore</t>
  </si>
  <si>
    <t>Pretherapeutic questionnaire is to late.</t>
  </si>
  <si>
    <t>NoQuestionnaire</t>
  </si>
  <si>
    <t>empty | 2
(there is no pretherapeutic questionnaire)</t>
  </si>
  <si>
    <t>Es ist kein prätherapeutischer Fragebogen vorhanden.</t>
  </si>
  <si>
    <t>There is no pre-therapeutic questionnaire.</t>
  </si>
  <si>
    <t>RadioQuesEarly</t>
  </si>
  <si>
    <t>TreatQuesEarly</t>
  </si>
  <si>
    <t>SurgeryQuesEarly</t>
  </si>
  <si>
    <t>Pretherapeutic questionnaire is to early (more than three month before the  diagnosis).</t>
  </si>
  <si>
    <t>Prätherapeutischer Fragebogen wurde zu früh (mehr als 3 Monate vor der Diagnose) ausgefüllt</t>
  </si>
  <si>
    <t>Pretherapeutic questionnaire is to early (more than three month before the  treatment).</t>
  </si>
  <si>
    <t>Prätherapeutischer Fragebogen wurde zu früh (mehr als 3 Monate vor der Operation) ausgefüllt</t>
  </si>
  <si>
    <t>Pretherapeutic questionnaire is to early (more than three month before the  surgery).</t>
  </si>
  <si>
    <t>Pretherapeutic questionnaire is to early (more than three month before the  radiotherapy).</t>
  </si>
  <si>
    <t>Prätherapeutischer Fragebogen wurde zu früh (mehr als 3 Monate vor der Strahlentherapie) ausgefüllt</t>
  </si>
  <si>
    <t>Prätherapeutischer Fragebogen wurde zu früh (mehr als 3 Monate vor der Therapie) ausgefüllt</t>
  </si>
  <si>
    <t>Birthday</t>
  </si>
  <si>
    <t>Das Feld "Geburtsdatum" ist leer.</t>
  </si>
  <si>
    <t>The data item "date of birth" is missing.</t>
  </si>
  <si>
    <t>PSA-Value after 12 months
(PSA-Wert nach 12 Monaten)</t>
  </si>
  <si>
    <t>XX,XX ng/ml |  ----</t>
  </si>
  <si>
    <t>IF Consent = N then display "-----"
For all cases in general overview in row 22 and 23 display "no questionnaire" 
For all cases in general overview in row 24 display the date of the questionnaire which is taken here</t>
  </si>
  <si>
    <t>PSA12M</t>
  </si>
  <si>
    <t>Der PSA-Wert nach 12 Monaten fehlt.</t>
  </si>
  <si>
    <t xml:space="preserve">The PSA value after 12 month is missing. </t>
  </si>
  <si>
    <r>
      <t xml:space="preserve">Case
Follow-Up
</t>
    </r>
    <r>
      <rPr>
        <b/>
        <sz val="8"/>
        <color rgb="FFFF0000"/>
        <rFont val="Arial"/>
        <family val="2"/>
      </rPr>
      <t>PSA Value</t>
    </r>
  </si>
  <si>
    <r>
      <rPr>
        <sz val="11"/>
        <color indexed="8"/>
        <rFont val="Arial"/>
        <family val="2"/>
      </rPr>
      <t>OncoBox Prostate</t>
    </r>
    <r>
      <rPr>
        <b/>
        <sz val="11"/>
        <color indexed="8"/>
        <rFont val="Arial"/>
        <family val="2"/>
      </rPr>
      <t xml:space="preserve">
</t>
    </r>
    <r>
      <rPr>
        <b/>
        <sz val="11"/>
        <rFont val="Arial"/>
        <family val="2"/>
      </rPr>
      <t>patient profile</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</si>
  <si>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t>Profile</t>
  </si>
  <si>
    <t>Deficit at documentation and conspicuities for all cases 
Bestimmung von Dokumentationsdefiziten und Plausibilitätsauffälligkeiten</t>
  </si>
  <si>
    <r>
      <t xml:space="preserve">OncoBox Prostate
</t>
    </r>
    <r>
      <rPr>
        <b/>
        <sz val="11"/>
        <color indexed="8"/>
        <rFont val="Arial"/>
        <family val="2"/>
      </rPr>
      <t xml:space="preserve">Deficits at documentation and conspicuities 
</t>
    </r>
    <r>
      <rPr>
        <b/>
        <sz val="11"/>
        <color theme="0" tint="-0.499984740745262"/>
        <rFont val="Arial"/>
        <family val="2"/>
      </rPr>
      <t>(Dokumentationsdefizite und Plausibilitätsauffälligkeiten)</t>
    </r>
  </si>
  <si>
    <t>Deficits</t>
  </si>
  <si>
    <t>Filter - Deficits</t>
  </si>
  <si>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Deficits / Conspicuities 
</t>
    </r>
    <r>
      <rPr>
        <b/>
        <sz val="11"/>
        <color theme="0" tint="-0.499984740745262"/>
        <rFont val="Arial"/>
        <family val="2"/>
      </rPr>
      <t>(Filter - Dokumentationsdefizite / Auffälligkeiten)</t>
    </r>
  </si>
  <si>
    <r>
      <t xml:space="preserve">Case
Case Information
</t>
    </r>
    <r>
      <rPr>
        <b/>
        <strike/>
        <sz val="8"/>
        <color rgb="FFFF0000"/>
        <rFont val="Arial"/>
        <family val="2"/>
      </rPr>
      <t>Consent</t>
    </r>
  </si>
  <si>
    <t>Case B:
Primary Tumour = P
&amp;&amp; 
Consent = N</t>
  </si>
  <si>
    <t>Case A:
Primary Tumour = R
&amp;&amp; 
Consent = Y
(the message should be only for this case)</t>
  </si>
  <si>
    <t>Recurrence3NoPrimary</t>
  </si>
  <si>
    <t>Recurrence2NoPrimary</t>
  </si>
  <si>
    <t>Recurrence1NoPrimary</t>
  </si>
  <si>
    <r>
      <t xml:space="preserve">Case
Surgery
</t>
    </r>
    <r>
      <rPr>
        <b/>
        <strike/>
        <sz val="8"/>
        <color rgb="FFFF0000"/>
        <rFont val="Arial"/>
        <family val="2"/>
      </rPr>
      <t>Type of surgery</t>
    </r>
  </si>
  <si>
    <t>&lt; 01.01.indicator year</t>
  </si>
  <si>
    <t>If a Patient has only one case:</t>
  </si>
  <si>
    <t>CTCGrade1</t>
  </si>
  <si>
    <t>CTCGrade2</t>
  </si>
  <si>
    <t>&lt; 01.01. indicator year</t>
  </si>
  <si>
    <t>Cases in O15 having one error message at "Docu deficit"
(Fälle in O15 mit mindestens einer Meldung in Dokudefiziten)</t>
  </si>
  <si>
    <t>Cases in J15 having one error message at "Docu deficit"
(Fälle in J15 mit mindestens einer Meldung in Dokudefiziten)</t>
  </si>
  <si>
    <t>Cases in T15 having one error message at "Docu deficit"
(Fälle in T15 mit mindestens einer Meldung in Dokudefiziten)</t>
  </si>
  <si>
    <t>Cases in Y15 having one error message at "Docu deficit"
(Fälle in Y15 mit mindestens einer Meldung in Dokudefiziten)</t>
  </si>
  <si>
    <t>=BA15 + BF15 + BL15</t>
  </si>
  <si>
    <t>= J15 - J16</t>
  </si>
  <si>
    <t>= O15 - O16</t>
  </si>
  <si>
    <t>= T15 - T16</t>
  </si>
  <si>
    <t>= Y15 - Y16</t>
  </si>
  <si>
    <t>= J17 + O17 + T17 + Y17</t>
  </si>
  <si>
    <t>= AV15 - AV16</t>
  </si>
  <si>
    <t>= BA15 - BA16</t>
  </si>
  <si>
    <t>= BF15 - BF16</t>
  </si>
  <si>
    <t>= BL15 - BL16</t>
  </si>
  <si>
    <t>1 | 2 | 3 | 4 | 5 | empty</t>
  </si>
  <si>
    <t xml:space="preserve">1 | 2 | 3 | 4 | 5 </t>
  </si>
  <si>
    <t>N | A | C |  U | empty</t>
  </si>
  <si>
    <t>X
 (consent = Y | N)</t>
  </si>
  <si>
    <t>1) Seit Studienbeginn; ausgenommen sind Studienpatienten, welche in den letzten drei Monaten im Zentrum vorgestellt wurden. Bei diesen ist häufig die Fallart noch nicht bestimmbar.
2) Ausgeschlossen sind ebenfalls Patienten welchen den Status "deaktiviert" in www.pco-study.com haben</t>
  </si>
  <si>
    <t>= (J9 - J18) / J9 (in %)</t>
  </si>
  <si>
    <t>= (O9 - O18) / O9 (in %)</t>
  </si>
  <si>
    <t>= (T9 - T18) / T9 (in %)</t>
  </si>
  <si>
    <t>= (Y9 - Y18) / Y9 (in %)</t>
  </si>
  <si>
    <t>= (AE9 - AE18) / AE9 (in %)</t>
  </si>
  <si>
    <t>= (BA9 - BA18) / BA9 (in %)</t>
  </si>
  <si>
    <t>= (BF9 - BF18) / BF9 (in %)</t>
  </si>
  <si>
    <t>= (BL9 - BL18) / BL9 (in %)</t>
  </si>
  <si>
    <t>= (BR9 - BR18) / BR9 (in %)</t>
  </si>
  <si>
    <t>All cases in J15 and basic data in cells D10-D14; E10-E14; F10-F14; G10-G14; I10-I14; J10-J14; K10-K14; L10-L14</t>
  </si>
  <si>
    <t>MarginWrong2</t>
  </si>
  <si>
    <t>Export all cases in cell AV18 "Case data evaluable" at general overview.</t>
  </si>
  <si>
    <t xml:space="preserve">1 | 2 |3 | 4 | 5 </t>
  </si>
  <si>
    <t>no calculation</t>
  </si>
  <si>
    <t>Take all cases in AV18</t>
  </si>
  <si>
    <r>
      <rPr>
        <b/>
        <sz val="8"/>
        <rFont val="Arial"/>
        <family val="2"/>
      </rPr>
      <t>Number</t>
    </r>
    <r>
      <rPr>
        <sz val="8"/>
        <rFont val="Arial"/>
        <family val="2"/>
      </rPr>
      <t xml:space="preserve">
0 = Death Certificate Only 
1 = Clinical, Diagnosis made before death, but without any of the following (codes 2-7)
2 = Clinical investigation </t>
    </r>
    <r>
      <rPr>
        <sz val="8"/>
        <color rgb="FFFF0000"/>
        <rFont val="Arial"/>
        <family val="2"/>
      </rPr>
      <t>made before death</t>
    </r>
    <r>
      <rPr>
        <sz val="8"/>
        <rFont val="Arial"/>
        <family val="2"/>
      </rPr>
      <t xml:space="preserve">
4 = Specific tumour markers 
5 = Cytology
6 = Histology of a metastasis
7 = Histology of a primary tumour
9 = Unknown</t>
    </r>
  </si>
  <si>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</si>
  <si>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t>Falls  der Patient verstorben ist, ist hier zwischen D | DN | DX zu wählen. Lebt der Patient ist hier ein A einzutragen.</t>
  </si>
  <si>
    <t>This characteristic identifies the patient to whom the stored data are to be attributed. The patient ID must not be changed for the individual patient and must be selected in such a way that a clear attribution is ensured for each patient.</t>
  </si>
  <si>
    <t>Current country of the patient's (main) place of residence. This is required for the clear attribution of patients to a region (using the postal code). The structure of the postal code may vary depending on the country</t>
  </si>
  <si>
    <t>Current postal code of the patient's (main) place of residence. The postal code is needed for the clear attribution of the patient to a region.</t>
  </si>
  <si>
    <t>If the patient has died, no further follow-up notification may be given. If the patient's death is recorded in the vital status and the date of death is missing, it will be assumed that the date of the follow-up notification is the date of death.</t>
  </si>
  <si>
    <t xml:space="preserve">Date on which the patient was presented in the Centre (normally pre-therapeutic case review) after diagnosis or prior to commencement of treatment. 
</t>
  </si>
  <si>
    <t>All comorbidities of the patient must be entered. If a patient has several comorbidities, this field can be created n times.</t>
  </si>
  <si>
    <t>Date when this case was presented in the tumour conference or an interdisciplinary case plan was drawn up for this case.</t>
  </si>
  <si>
    <t>If the patient has not undergone a lymphadenectomy (or none is documented), a No is to be entered here.</t>
  </si>
  <si>
    <t xml:space="preserve">In the case of the irradiation of bone metastases, a "U" for other should be entered in this field. </t>
  </si>
  <si>
    <t>Link between therapy and surgery</t>
  </si>
  <si>
    <t>Unknown may only be entered for ADT (hormonal therapy).</t>
  </si>
  <si>
    <t xml:space="preserve">Point in time, entered as day, month and year, when the clinical or microscopic diagnosis requiring notification was made for the first time by a physician. (Day unknown: enter 00, when day and month unknown: enter 00.00).
Primary tumour: Date of first histological confirmation (biopsy or TURP). The sampling date and not the diagnosis date is the relevant date. In a few exceptional cases (high-grade metastasised patient with a high PSA value and no intervention), no biopsy is performed. In this case, an alternative date is to be entered (e.g. date of PSA value, clinical diagnosis of metastases) and, in line with this, the relevant lower value basis of diagnosis.
If the patient had already undergone active surveillance or watchful waiting prior to the interventional treatment, this field can be left empty for primary therapy.
Recurrence / remote metastasis: Date of the first diagnosis of recurrence / remote metastasis.
</t>
  </si>
  <si>
    <t xml:space="preserve">At what point in time did the tumour conference take place?
If the tumour conference has no link to ongoing therapy, then a G is to be entered here (general case review).
</t>
  </si>
  <si>
    <t>Date of surgery</t>
  </si>
  <si>
    <t>L for laparoscopic may only be used if it is not possible to distinguish between transperitoneal and extraperitoneal.
OP = open perineal
OR = open retropubic
RT = robotic assisted  transperitoneal
RE = robotic assisted extraperitoneal
LT = laparoscopy transperitoneal 
LE = laparoscopy extraperitoneal
L = laparoscopy
U = unknown</t>
  </si>
  <si>
    <r>
      <t xml:space="preserve">Indicate whether a revision surgery is needed </t>
    </r>
    <r>
      <rPr>
        <u/>
        <sz val="8"/>
        <rFont val="Arial"/>
        <family val="2"/>
      </rPr>
      <t>within first 6 months</t>
    </r>
    <r>
      <rPr>
        <sz val="8"/>
        <rFont val="Arial"/>
        <family val="2"/>
      </rPr>
      <t xml:space="preserve"> after the primary surgery.
Secondary bleeding, rectal injury or if the following surgical procedures were necessary: 
endoscopic treatment of anastomotic strictures, lymphocele drainage in the case of imminent thrombosis, injury to the ureter and other
</t>
    </r>
  </si>
  <si>
    <t xml:space="preserve">pT = spread of the primary tumour
Requires resection of the primary tumour or biopsies which are adequate for the determination of the highest pT category.
Explanatory remarks on manifestations see "TNM Classification of malignant tumours", 8th edition, 2017, pp. 245-246
</t>
  </si>
  <si>
    <t xml:space="preserve">pN = spread of regional lymph nodes
Requires the removal of the lymph nodes on a scale that permits a reliable statement about the absence of regional lymph node metastases (pN0) but is sufficient to determine the highest T category) Explanatory remarks on manifestations see "TNM Classification of malignant tumours", 8th edition, 2017, pp. 245-246
"N+" is not envisaged in the "TNM Classification of malignant tumours" 8th edition, but was sometimes documented in the Centres (and is, therefore, admissible here). In the plausibility test, however, all cases with "N+" notification are filtered out in the case of patients with initial diagnosis from 1 January 2011 on.
</t>
  </si>
  <si>
    <t xml:space="preserve">Explanatory remarks on manifestations see "TNM Classification of malignant tumours", 7th edition, pp. 229-233
From the 7th edition of the "TNM Classification of malignant tumours", MX has been completely removed from the classification and may NOT be used any more – neither for the clinical nor for the pathological TNM.
The only remaining categories are M0, M1, M1a, M1b and M1c.
As many Centres have documented MX in the past, the documentation of MX up to patients with initial diagnosis on 1 January 2013 is admissible. Thereafter the patients are filtered out by means of a plausibility control in the black box. The same applies to M1 instead of M1a or M1b.
</t>
  </si>
  <si>
    <t xml:space="preserve">Information from the pathologist on the R status of the primary tumour after all surgical procedures, i.e. the R0 status achieved after revision surgery is notified and not the R1 status after the first surgery which made the revision necessary. The statement R2 can also be made by the surgeon himself. 
Distinction Hg/H7 cf. "TNM Classification of malignant tumours", 8th edition, 2017, p. 15
</t>
  </si>
  <si>
    <t>Start date of radiotherapy. Irrespective of whether this involves percutaneous therapy or brachytherapy.</t>
  </si>
  <si>
    <t>In the case of percutaneous radiotherapy the total dose is entered here (incl. boost). In the case of LDR brachytherapy the dose which covers 90% of prostates can be entered here.</t>
  </si>
  <si>
    <t>Average dose of percutaneous radiotherapy</t>
  </si>
  <si>
    <t>Indicates whether the radiotherapy was already completed or whether the patient is still undergoing treatment.</t>
  </si>
  <si>
    <t>Maximum degree of complications after CTCAE. If no complications have occurred, 0 should be entered here.</t>
  </si>
  <si>
    <t xml:space="preserve">Indicates the kind of systemic therapy. Other therapies encompass all therapies that cannot be attributed to any other type of therapy (e.g. HIFU therapy).
If the patient has undergone active surveillance or watchful waiting prior to interventional therapy, it is sufficient to create a case/event with the interventional therapy and to create this block B8 once for the active surveillance or watchful waiting.
</t>
  </si>
  <si>
    <t>Indicates whether the therapy was already completed or whether the patient is still undergoing treatment.</t>
  </si>
  <si>
    <t>Date of the examination of the patient or date of death. If examination date/date of death is unknown, then date of receipt of the follow-up notification.</t>
  </si>
  <si>
    <t>If the patient has died, a choice must be made between D | DN | DX. If the patient is alive, then an A is to be entered here.</t>
  </si>
  <si>
    <t xml:space="preserve">If the patient was not examined for a local recurrence, as there was no acute suspicion, then an N should be entered here. </t>
  </si>
  <si>
    <t>Date on which the recurrence was diagnosed.</t>
  </si>
  <si>
    <t xml:space="preserve">Definition of biochemical recurrence: 
a. After radical prostatectomy a PSA value of &gt; 0.2 ng/ml confirmed in at least two measurements (2-week interval) 
b. After sole radiotherapy a PSA increase of &gt; 2 ng/ml over the post-interventional PSA nadir confirmed in at least two measurements (2-3 month interval). 
</t>
  </si>
  <si>
    <t>Date on which the biochemical recurrence was diagnosed.</t>
  </si>
  <si>
    <t xml:space="preserve">If the patient was not examined for remote metastases, as there was no acute suspicion, then an N should be entered here. </t>
  </si>
  <si>
    <t>The definition of a second tumour is identical with the definition of relevant prior cancers. Only the date in connection with the current case is decisive here.</t>
  </si>
  <si>
    <t>Das Feld "Zustimmung Patientenbefragung PCO-Studie" ist leer.</t>
  </si>
  <si>
    <t xml:space="preserve">X
 (consent = empty) </t>
  </si>
  <si>
    <t>The data item "Consent PCO-Study" is missing.</t>
  </si>
  <si>
    <t>This message should be displayed only when the row 18 at "patient profile" contains: ----
This message should be displayed only when the cut off date is not empty in the profile.</t>
  </si>
  <si>
    <t>X
 (consent = Y )</t>
  </si>
  <si>
    <t>FUDateFuture</t>
  </si>
  <si>
    <t>The date of follow-up is in the future.</t>
  </si>
  <si>
    <t>MetastasisMissing</t>
  </si>
  <si>
    <t>Das Feld "Metastase im Verlauf" enthält unplausible Angaben.</t>
  </si>
  <si>
    <t>N | U | empty</t>
  </si>
  <si>
    <t>LocalMissing</t>
  </si>
  <si>
    <t>BioMissing</t>
  </si>
  <si>
    <t>Das Feld "Biochemisches Rezidiv" enthält unplausible Angaben.</t>
  </si>
  <si>
    <t>Der PSA-Wert ist negativ.</t>
  </si>
  <si>
    <t>&lt; 0</t>
  </si>
  <si>
    <t>PSANegative</t>
  </si>
  <si>
    <t>FUPSANegative</t>
  </si>
  <si>
    <t>The data item "local recurrence" contains implausible values.</t>
  </si>
  <si>
    <t>The data item "biochemical recurrence" contains implausible values.</t>
  </si>
  <si>
    <t>The data item "metastasis" contains implausible values.</t>
  </si>
  <si>
    <t>Das Follow-Up Datum liegt in der Zukunft.</t>
  </si>
  <si>
    <t xml:space="preserve">The data item "PSA level" is negative. </t>
  </si>
  <si>
    <t>Das Feld "Lokalrezidiv" enthält unplausible Angaben.</t>
  </si>
  <si>
    <t>Conspicuitites
(cases with consent = Y | N)</t>
  </si>
  <si>
    <r>
      <t xml:space="preserve">Calculation of the basic data
</t>
    </r>
    <r>
      <rPr>
        <sz val="11"/>
        <color theme="0" tint="-0.499984740745262"/>
        <rFont val="Arial"/>
        <family val="2"/>
      </rPr>
      <t>Berechnung der Basisdaten</t>
    </r>
  </si>
  <si>
    <t>Der Bezug der Therapie zur Operation fehlt.</t>
  </si>
  <si>
    <r>
      <t xml:space="preserve">Case B
Case Information
</t>
    </r>
    <r>
      <rPr>
        <b/>
        <sz val="8"/>
        <rFont val="Arial"/>
        <family val="2"/>
      </rPr>
      <t>Primary Tumour</t>
    </r>
  </si>
  <si>
    <r>
      <t xml:space="preserve">Case B
Case Information
</t>
    </r>
    <r>
      <rPr>
        <b/>
        <sz val="8"/>
        <rFont val="Arial"/>
        <family val="2"/>
      </rPr>
      <t>Consent</t>
    </r>
  </si>
  <si>
    <r>
      <t xml:space="preserve">Case A
Case Information
</t>
    </r>
    <r>
      <rPr>
        <b/>
        <sz val="8"/>
        <rFont val="Arial"/>
        <family val="2"/>
      </rPr>
      <t>Primary Tumour</t>
    </r>
  </si>
  <si>
    <r>
      <t xml:space="preserve">Case A
Case Information
</t>
    </r>
    <r>
      <rPr>
        <b/>
        <sz val="8"/>
        <rFont val="Arial"/>
        <family val="2"/>
      </rPr>
      <t>Consent</t>
    </r>
  </si>
  <si>
    <r>
      <t xml:space="preserve">All other cases:
Primary Tumour </t>
    </r>
    <r>
      <rPr>
        <sz val="8"/>
        <rFont val="Calibri"/>
        <family val="2"/>
      </rPr>
      <t>≠</t>
    </r>
    <r>
      <rPr>
        <sz val="8"/>
        <rFont val="Arial"/>
        <family val="2"/>
      </rPr>
      <t xml:space="preserve"> P</t>
    </r>
  </si>
  <si>
    <r>
      <t>Case
Postoperative histology</t>
    </r>
    <r>
      <rPr>
        <b/>
        <sz val="8"/>
        <rFont val="Arial"/>
        <family val="2"/>
      </rPr>
      <t xml:space="preserve">
Gleason score 1 </t>
    </r>
  </si>
  <si>
    <r>
      <t>Case
Postoperative histology</t>
    </r>
    <r>
      <rPr>
        <b/>
        <sz val="8"/>
        <rFont val="Arial"/>
        <family val="2"/>
      </rPr>
      <t xml:space="preserve">
Gleason score 2</t>
    </r>
    <r>
      <rPr>
        <sz val="11"/>
        <color theme="1"/>
        <rFont val="Calibri"/>
        <family val="2"/>
        <scheme val="minor"/>
      </rPr>
      <t/>
    </r>
  </si>
  <si>
    <t>Date Treatment Initiation &gt; Date Treatment End</t>
  </si>
  <si>
    <t>≠ N &amp; M &amp; R &amp; U &amp; empty</t>
  </si>
  <si>
    <r>
      <t>Case
Postoperative histology</t>
    </r>
    <r>
      <rPr>
        <b/>
        <sz val="8"/>
        <rFont val="Arial"/>
        <family val="2"/>
      </rPr>
      <t xml:space="preserve">
Gleason score 2</t>
    </r>
  </si>
  <si>
    <t xml:space="preserve">ADT | OLT |  HIFU | CRYO | HYPER </t>
  </si>
  <si>
    <r>
      <t xml:space="preserve">Patients
Patient
Info
</t>
    </r>
    <r>
      <rPr>
        <b/>
        <sz val="8"/>
        <rFont val="Arial"/>
        <family val="2"/>
      </rPr>
      <t>Patient Status www.pco-study.com</t>
    </r>
  </si>
  <si>
    <r>
      <t xml:space="preserve">Patients
Patient
Survey
</t>
    </r>
    <r>
      <rPr>
        <b/>
        <sz val="8"/>
        <rFont val="Arial"/>
        <family val="2"/>
      </rPr>
      <t>ID Questionnaire</t>
    </r>
  </si>
  <si>
    <r>
      <t xml:space="preserve">Patients
Patient
Survey
</t>
    </r>
    <r>
      <rPr>
        <b/>
        <sz val="8"/>
        <rFont val="Arial"/>
        <family val="2"/>
      </rPr>
      <t>Date Questionnaire</t>
    </r>
  </si>
  <si>
    <r>
      <t xml:space="preserve">Date Questionnaire &gt; Date of Diagnosis </t>
    </r>
    <r>
      <rPr>
        <b/>
        <sz val="8"/>
        <rFont val="Arial"/>
        <family val="2"/>
      </rPr>
      <t xml:space="preserve">+ PrePlus
&amp;&amp; </t>
    </r>
    <r>
      <rPr>
        <sz val="8"/>
        <rFont val="Arial"/>
        <family val="2"/>
      </rPr>
      <t xml:space="preserve">
all pre-therapeutic questionnaires must fullfill this criteria</t>
    </r>
  </si>
  <si>
    <r>
      <t>Date Questionnaire &lt; Date of Diagnosis -</t>
    </r>
    <r>
      <rPr>
        <b/>
        <sz val="8"/>
        <rFont val="Arial"/>
        <family val="2"/>
      </rPr>
      <t xml:space="preserve"> PreMinus
&amp;&amp; </t>
    </r>
    <r>
      <rPr>
        <sz val="8"/>
        <rFont val="Arial"/>
        <family val="2"/>
      </rPr>
      <t xml:space="preserve">
all pre-therapeutic questionnaires must fullfill this criteria</t>
    </r>
  </si>
  <si>
    <r>
      <t xml:space="preserve">Date Questionnaire &gt; Surgery_Date
</t>
    </r>
    <r>
      <rPr>
        <b/>
        <sz val="8"/>
        <rFont val="Arial"/>
        <family val="2"/>
      </rPr>
      <t xml:space="preserve">&amp;&amp; </t>
    </r>
    <r>
      <rPr>
        <sz val="8"/>
        <rFont val="Arial"/>
        <family val="2"/>
      </rPr>
      <t xml:space="preserve">
all pre-therapeutic questionnaires must fullfill this criteria</t>
    </r>
  </si>
  <si>
    <r>
      <t xml:space="preserve">Date Questionnaire &lt; Surgery_Date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</si>
  <si>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r>
      <t xml:space="preserve">Date Questionnaire &gt; Radiotherapy_Initiation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</si>
  <si>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Date Questionnaire &lt;  Radiotherapy_Initiation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
</t>
    </r>
    <r>
      <rPr>
        <b/>
        <sz val="8"/>
        <rFont val="Arial"/>
        <family val="2"/>
      </rPr>
      <t>(Take the first radiotherapy if there are more than one)</t>
    </r>
  </si>
  <si>
    <r>
      <t xml:space="preserve">OLT | HIFU | CRYO | HYPER
</t>
    </r>
    <r>
      <rPr>
        <b/>
        <sz val="8"/>
        <rFont val="Arial"/>
        <family val="2"/>
      </rPr>
      <t>(Take the first treatment if there are more than one)</t>
    </r>
  </si>
  <si>
    <r>
      <t xml:space="preserve">Date Questionnaire &gt; Treatment_Initiation
</t>
    </r>
    <r>
      <rPr>
        <b/>
        <sz val="8"/>
        <rFont val="Arial"/>
        <family val="2"/>
      </rPr>
      <t xml:space="preserve">&amp;&amp; </t>
    </r>
    <r>
      <rPr>
        <sz val="8"/>
        <rFont val="Arial"/>
        <family val="2"/>
      </rPr>
      <t xml:space="preserve">
all pre-therapeutic questionnaires must fullfill this criteria</t>
    </r>
  </si>
  <si>
    <r>
      <t xml:space="preserve">Date Questionnaire &lt;  Treatment_Initiation </t>
    </r>
    <r>
      <rPr>
        <b/>
        <sz val="8"/>
        <rFont val="Arial"/>
        <family val="2"/>
      </rPr>
      <t>- PreMinus</t>
    </r>
    <r>
      <rPr>
        <sz val="8"/>
        <rFont val="Arial"/>
        <family val="2"/>
      </rPr>
      <t xml:space="preserve">
</t>
    </r>
    <r>
      <rPr>
        <b/>
        <sz val="8"/>
        <rFont val="Arial"/>
        <family val="2"/>
      </rPr>
      <t xml:space="preserve">&amp;&amp; </t>
    </r>
    <r>
      <rPr>
        <sz val="8"/>
        <rFont val="Arial"/>
        <family val="2"/>
      </rPr>
      <t xml:space="preserve">
all pre-therapeutic questionnaires must fullfill this criteria</t>
    </r>
  </si>
  <si>
    <t>Der PSA-Wert im Follow-Up ist negativ.</t>
  </si>
  <si>
    <t xml:space="preserve">The data item "PSA Value" in the follow-up is negative. </t>
  </si>
  <si>
    <t>yyyy-mm-dd
All follow ups until 31.12. indicator year-2 
(Alle Meldung bis zum 31.12. Kennzahlenjahr -2)</t>
  </si>
  <si>
    <r>
      <t xml:space="preserve">D) Alive (no relaps/recurrence and no follow up after 31.12. indicator year - 2 years)
</t>
    </r>
    <r>
      <rPr>
        <b/>
        <sz val="9"/>
        <color theme="0" tint="-0.499984740745262"/>
        <rFont val="Arial"/>
        <family val="2"/>
      </rPr>
      <t>(Lebend ohne Ereignis und keine Follow-UP Meldung nach dem 31.12.Kennzahlenjahr -2 Jahre)</t>
    </r>
  </si>
  <si>
    <r>
      <t xml:space="preserve">Calculation of the categories which are needed for calculating the matrix
</t>
    </r>
    <r>
      <rPr>
        <sz val="11"/>
        <color theme="0" tint="-0.499984740745262"/>
        <rFont val="Arial"/>
        <family val="2"/>
      </rPr>
      <t>Berechnung der Kategorien für die Matrix</t>
    </r>
  </si>
  <si>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b/>
        <sz val="12"/>
        <color rgb="FFFF0000"/>
        <rFont val="Arial"/>
        <family val="2"/>
      </rPr>
      <t xml:space="preserve"> </t>
    </r>
    <r>
      <rPr>
        <b/>
        <sz val="12"/>
        <color rgb="FF0070C0"/>
        <rFont val="Arial"/>
        <family val="2"/>
      </rPr>
      <t>OR</t>
    </r>
    <r>
      <rPr>
        <sz val="9"/>
        <color rgb="FFFF0000"/>
        <rFont val="Arial"/>
        <family val="2"/>
      </rPr>
      <t xml:space="preserve">
</t>
    </r>
    <r>
      <rPr>
        <sz val="9"/>
        <rFont val="Arial"/>
        <family val="2"/>
      </rPr>
      <t>dd.mm.jjjj =  Surgery_Date</t>
    </r>
    <r>
      <rPr>
        <sz val="11"/>
        <rFont val="Arial"/>
        <family val="2"/>
      </rPr>
      <t xml:space="preserve"> </t>
    </r>
    <r>
      <rPr>
        <b/>
        <sz val="11"/>
        <color rgb="FF0070C0"/>
        <rFont val="Arial"/>
        <family val="2"/>
      </rPr>
      <t>IF</t>
    </r>
    <r>
      <rPr>
        <b/>
        <sz val="11"/>
        <rFont val="Arial"/>
        <family val="2"/>
      </rPr>
      <t xml:space="preserve"> </t>
    </r>
    <r>
      <rPr>
        <sz val="9"/>
        <rFont val="Arial"/>
        <family val="2"/>
      </rPr>
      <t xml:space="preserve">Surgery_date ≠ empty </t>
    </r>
    <r>
      <rPr>
        <b/>
        <sz val="11"/>
        <color rgb="FF0070C0"/>
        <rFont val="Arial"/>
        <family val="2"/>
      </rPr>
      <t xml:space="preserve">
</t>
    </r>
    <r>
      <rPr>
        <strike/>
        <sz val="9"/>
        <color rgb="FFFF0000"/>
        <rFont val="Arial"/>
        <family val="2"/>
      </rPr>
      <t xml:space="preserve">
</t>
    </r>
  </si>
  <si>
    <r>
      <t xml:space="preserve">Case
Case Information
</t>
    </r>
    <r>
      <rPr>
        <b/>
        <sz val="8"/>
        <rFont val="Arial"/>
        <family val="2"/>
      </rPr>
      <t xml:space="preserve">Consent
--------
</t>
    </r>
    <r>
      <rPr>
        <sz val="8"/>
        <rFont val="Arial"/>
        <family val="2"/>
      </rPr>
      <t xml:space="preserve">Case
Follow-Up
</t>
    </r>
    <r>
      <rPr>
        <b/>
        <sz val="8"/>
        <rFont val="Arial"/>
        <family val="2"/>
      </rPr>
      <t>Date</t>
    </r>
    <r>
      <rPr>
        <sz val="8"/>
        <rFont val="Arial"/>
        <family val="2"/>
      </rPr>
      <t xml:space="preserve">
-------------
Case
Follow-Up
</t>
    </r>
    <r>
      <rPr>
        <b/>
        <sz val="8"/>
        <rFont val="Arial"/>
        <family val="2"/>
      </rPr>
      <t>PSA Value</t>
    </r>
  </si>
  <si>
    <r>
      <t xml:space="preserve">IF Consent = N then display "-----"
IF Consent = Y 
&amp;&amp;
take the first Follow-Up with:
cut-off date + 365 - 182  </t>
    </r>
    <r>
      <rPr>
        <sz val="9"/>
        <rFont val="Calibri"/>
        <family val="2"/>
      </rPr>
      <t>≤</t>
    </r>
    <r>
      <rPr>
        <sz val="9"/>
        <rFont val="Arial"/>
        <family val="2"/>
      </rPr>
      <t xml:space="preserve">  date follow-up ≤ cut-off date + 365 + 182
&amp;&amp; 
PSA Value </t>
    </r>
    <r>
      <rPr>
        <sz val="9"/>
        <rFont val="Calibri"/>
        <family val="2"/>
      </rPr>
      <t>≠</t>
    </r>
    <r>
      <rPr>
        <sz val="9"/>
        <rFont val="Arial"/>
        <family val="2"/>
      </rPr>
      <t xml:space="preserve"> empty</t>
    </r>
  </si>
  <si>
    <t>follow up
(Follow-Up)</t>
  </si>
  <si>
    <t>last date alive 
(Letzes Datum "lebend")</t>
  </si>
  <si>
    <r>
      <t xml:space="preserve">Interface and calculation of the patient profile
</t>
    </r>
    <r>
      <rPr>
        <sz val="11"/>
        <color theme="0" tint="-0.499984740745262"/>
        <rFont val="Arial"/>
        <family val="2"/>
      </rPr>
      <t>Darstellung und Berechnung des Patientenprofil</t>
    </r>
  </si>
  <si>
    <r>
      <t xml:space="preserve">Case
Postoperative histology
</t>
    </r>
    <r>
      <rPr>
        <b/>
        <strike/>
        <sz val="8"/>
        <color rgb="FFFF0000"/>
        <rFont val="Arial"/>
        <family val="2"/>
      </rPr>
      <t>pathological Stage pN</t>
    </r>
  </si>
  <si>
    <t xml:space="preserve">Das Feld "Anzahl entnommener Stanzen" ist leer. </t>
  </si>
  <si>
    <t>The data item "Number of biopsy cores taken" is missing.</t>
  </si>
  <si>
    <r>
      <t xml:space="preserve">X
 (consent = </t>
    </r>
    <r>
      <rPr>
        <strike/>
        <sz val="9"/>
        <color rgb="FFFF0000"/>
        <rFont val="Arial"/>
        <family val="2"/>
      </rPr>
      <t>Y |</t>
    </r>
    <r>
      <rPr>
        <sz val="9"/>
        <color rgb="FFFF0000"/>
        <rFont val="Arial"/>
        <family val="2"/>
      </rPr>
      <t xml:space="preserve"> N)</t>
    </r>
  </si>
  <si>
    <t>CoresInvolvedEQ</t>
  </si>
  <si>
    <t>CoresTakenEQ</t>
  </si>
  <si>
    <r>
      <t xml:space="preserve">X
 (consent = </t>
    </r>
    <r>
      <rPr>
        <strike/>
        <sz val="9"/>
        <color rgb="FFFF0000"/>
        <rFont val="Arial"/>
        <family val="2"/>
      </rPr>
      <t>Y |</t>
    </r>
    <r>
      <rPr>
        <sz val="9"/>
        <color rgb="FFFF0000"/>
        <rFont val="Arial"/>
        <family val="2"/>
      </rPr>
      <t xml:space="preserve"> </t>
    </r>
    <r>
      <rPr>
        <sz val="9"/>
        <rFont val="Arial"/>
        <family val="2"/>
      </rPr>
      <t>N)</t>
    </r>
  </si>
  <si>
    <r>
      <t xml:space="preserve">X
 (consent = </t>
    </r>
    <r>
      <rPr>
        <strike/>
        <sz val="9"/>
        <color rgb="FFFF0000"/>
        <rFont val="Arial"/>
        <family val="2"/>
      </rPr>
      <t>Y |</t>
    </r>
    <r>
      <rPr>
        <sz val="9"/>
        <rFont val="Arial"/>
        <family val="2"/>
      </rPr>
      <t xml:space="preserve"> N)</t>
    </r>
  </si>
  <si>
    <t>pGleason1WrongStudy</t>
  </si>
  <si>
    <t>pGleason2WrongStudy</t>
  </si>
  <si>
    <t>FractionDoseStudy</t>
  </si>
  <si>
    <r>
      <t xml:space="preserve">Case
Radiotherapy
</t>
    </r>
    <r>
      <rPr>
        <b/>
        <sz val="8"/>
        <color rgb="FFFF0000"/>
        <rFont val="Arial"/>
        <family val="2"/>
      </rPr>
      <t>Dose per fraction</t>
    </r>
  </si>
  <si>
    <t>future date</t>
  </si>
  <si>
    <r>
      <t>X
 (consent = Y</t>
    </r>
    <r>
      <rPr>
        <strike/>
        <sz val="9"/>
        <color rgb="FFFF0000"/>
        <rFont val="Arial"/>
        <family val="2"/>
      </rPr>
      <t xml:space="preserve"> | N</t>
    </r>
    <r>
      <rPr>
        <sz val="9"/>
        <rFont val="Arial"/>
        <family val="2"/>
      </rPr>
      <t>)</t>
    </r>
  </si>
  <si>
    <t>1. Case data total
1. Falldatensätze gesamt</t>
  </si>
  <si>
    <r>
      <t xml:space="preserve">   </t>
    </r>
    <r>
      <rPr>
        <sz val="9"/>
        <color rgb="FFFF0000"/>
        <rFont val="Arial"/>
        <family val="2"/>
      </rPr>
      <t xml:space="preserve"> </t>
    </r>
    <r>
      <rPr>
        <sz val="9"/>
        <rFont val="Arial"/>
        <family val="2"/>
      </rPr>
      <t xml:space="preserve">incomplete  
</t>
    </r>
    <r>
      <rPr>
        <sz val="9"/>
        <color theme="0" tint="-0.499984740745262"/>
        <rFont val="Arial"/>
        <family val="2"/>
      </rPr>
      <t xml:space="preserve">  (unvollständig)</t>
    </r>
  </si>
  <si>
    <r>
      <t xml:space="preserve">  Calculation category impossible  
</t>
    </r>
    <r>
      <rPr>
        <sz val="9"/>
        <color theme="0" tint="-0.499984740745262"/>
        <rFont val="Arial"/>
        <family val="2"/>
      </rPr>
      <t xml:space="preserve">  (Fallart nicht</t>
    </r>
    <r>
      <rPr>
        <sz val="9"/>
        <color rgb="FFFF0000"/>
        <rFont val="Arial"/>
        <family val="2"/>
      </rPr>
      <t xml:space="preserve"> </t>
    </r>
    <r>
      <rPr>
        <sz val="9"/>
        <color theme="0" tint="-0.499984740745262"/>
        <rFont val="Arial"/>
        <family val="2"/>
      </rPr>
      <t>zuzuordnen)</t>
    </r>
  </si>
  <si>
    <r>
      <t xml:space="preserve">  with deficit in the documentation
</t>
    </r>
    <r>
      <rPr>
        <sz val="9"/>
        <color theme="0" tint="-0.499984740745262"/>
        <rFont val="Arial"/>
        <family val="2"/>
      </rPr>
      <t xml:space="preserve">  (mit Dokumentationsdefizite (Korrekturbedarf))</t>
    </r>
  </si>
  <si>
    <r>
      <t xml:space="preserve">3. Case data included in basic data
</t>
    </r>
    <r>
      <rPr>
        <b/>
        <sz val="9"/>
        <color theme="0" tint="-0.499984740745262"/>
        <rFont val="Arial"/>
        <family val="2"/>
      </rPr>
      <t>3. Falldatensätze in Basisdaten</t>
    </r>
  </si>
  <si>
    <r>
      <t xml:space="preserve">2. Case data unusable (correction required)
</t>
    </r>
    <r>
      <rPr>
        <b/>
        <sz val="9"/>
        <color theme="0" tint="-0.499984740745262"/>
        <rFont val="Arial"/>
        <family val="2"/>
      </rPr>
      <t>2. Falldatensätze nicht verwertbar (Korrekturbedarf)</t>
    </r>
  </si>
  <si>
    <r>
      <t xml:space="preserve">Case data not evaluable %
</t>
    </r>
    <r>
      <rPr>
        <b/>
        <sz val="9"/>
        <color theme="0" tint="-0.499984740745262"/>
        <rFont val="Arial"/>
        <family val="2"/>
      </rPr>
      <t>Falldatensätze nicht auswertbar (in %)</t>
    </r>
  </si>
  <si>
    <r>
      <t xml:space="preserve">4. Case data evaluable
</t>
    </r>
    <r>
      <rPr>
        <b/>
        <sz val="9"/>
        <color theme="0" tint="-0.499984740745262"/>
        <rFont val="Arial"/>
        <family val="2"/>
      </rPr>
      <t>4. Falldatensätze auswertbar</t>
    </r>
  </si>
  <si>
    <r>
      <t xml:space="preserve">Cases in J18 having at least one error message at "conspicuities"
</t>
    </r>
    <r>
      <rPr>
        <sz val="8"/>
        <color theme="0" tint="-0.499984740745262"/>
        <rFont val="Arial"/>
        <family val="2"/>
      </rPr>
      <t>(Fälle in J18 mit mindestens einer Meldung in den Auffälligkeiten)</t>
    </r>
  </si>
  <si>
    <r>
      <t xml:space="preserve">Potential PCO-Patients
</t>
    </r>
    <r>
      <rPr>
        <b/>
        <sz val="9"/>
        <color theme="0" tint="-0.499984740745262"/>
        <rFont val="Arial"/>
        <family val="2"/>
      </rPr>
      <t>Potentielle PCO-Patienten</t>
    </r>
  </si>
  <si>
    <r>
      <t xml:space="preserve">  No informed consent </t>
    </r>
    <r>
      <rPr>
        <vertAlign val="superscript"/>
        <sz val="9"/>
        <rFont val="Arial"/>
        <family val="2"/>
      </rPr>
      <t>2)</t>
    </r>
    <r>
      <rPr>
        <sz val="9"/>
        <rFont val="Arial"/>
        <family val="2"/>
      </rPr>
      <t xml:space="preserve">
 </t>
    </r>
    <r>
      <rPr>
        <sz val="9"/>
        <color theme="0" tint="-0.499984740745262"/>
        <rFont val="Arial"/>
        <family val="2"/>
      </rPr>
      <t xml:space="preserve"> (davon keine Einwilligung zur Befragung </t>
    </r>
    <r>
      <rPr>
        <vertAlign val="superscript"/>
        <sz val="9"/>
        <color theme="0" tint="-0.499984740745262"/>
        <rFont val="Arial"/>
        <family val="2"/>
      </rPr>
      <t>2)</t>
    </r>
    <r>
      <rPr>
        <sz val="9"/>
        <color theme="0" tint="-0.499984740745262"/>
        <rFont val="Arial"/>
        <family val="2"/>
      </rPr>
      <t>)</t>
    </r>
  </si>
  <si>
    <r>
      <t xml:space="preserve">Cases in O18 having at least one error message at "conspicuities"
</t>
    </r>
    <r>
      <rPr>
        <sz val="8"/>
        <color theme="0" tint="-0.499984740745262"/>
        <rFont val="Arial"/>
        <family val="2"/>
      </rPr>
      <t>(Fälle in O18 mit mindestens einer Meldung in den Auffälligkeiten)</t>
    </r>
  </si>
  <si>
    <r>
      <t xml:space="preserve">Cases in T18 having at least one error message at "conspicuities"
</t>
    </r>
    <r>
      <rPr>
        <sz val="8"/>
        <color theme="0" tint="-0.499984740745262"/>
        <rFont val="Arial"/>
        <family val="2"/>
      </rPr>
      <t>(Fälle in T18 mit mindestens einer Meldung in den Auffälligkeiten)</t>
    </r>
  </si>
  <si>
    <r>
      <t xml:space="preserve">Cases in Y18 having at least one error message at "conspicuities"
</t>
    </r>
    <r>
      <rPr>
        <sz val="8"/>
        <color theme="0" tint="-0.499984740745262"/>
        <rFont val="Arial"/>
        <family val="2"/>
      </rPr>
      <t>(Fälle in Y18 mit mindestens einer Meldung in den Auffälligkeiten)</t>
    </r>
  </si>
  <si>
    <t>Row 5
(Zeile 5)</t>
  </si>
  <si>
    <t>Click on AV</t>
  </si>
  <si>
    <r>
      <t xml:space="preserve">Patients
Patient
Info
</t>
    </r>
    <r>
      <rPr>
        <b/>
        <sz val="8"/>
        <rFont val="Arial"/>
        <family val="2"/>
      </rPr>
      <t xml:space="preserve">Patient Status www.pco-study.com  </t>
    </r>
  </si>
  <si>
    <r>
      <t xml:space="preserve">All cases in </t>
    </r>
    <r>
      <rPr>
        <b/>
        <sz val="10"/>
        <rFont val="Arial"/>
        <family val="2"/>
      </rPr>
      <t>T15 and basic data in cells D10-D14; E10-E14; F10-F14; G10-G14; I10-I14; J10-J14; K10-K14; L10-L14</t>
    </r>
  </si>
  <si>
    <r>
      <t xml:space="preserve">All cases in </t>
    </r>
    <r>
      <rPr>
        <b/>
        <sz val="10"/>
        <rFont val="Arial"/>
        <family val="2"/>
      </rPr>
      <t>O15 and basic data in cells D10-D14; E10-E14; F10-F14; G10-G14; I10-I14; J10-J14; K10-K14; L10-L14</t>
    </r>
  </si>
  <si>
    <t>All cases in Y15 and basic data in cells D10-D14; E10-E14; F10-F14; G10-G14; I10-I14; J10-J14; K10-K14; L10-L14</t>
  </si>
  <si>
    <r>
      <t xml:space="preserve">J20 + O20 + T20 + Y20 </t>
    </r>
    <r>
      <rPr>
        <b/>
        <strike/>
        <sz val="10"/>
        <rFont val="Arial"/>
        <family val="2"/>
      </rPr>
      <t xml:space="preserve"> + U20</t>
    </r>
  </si>
  <si>
    <r>
      <rPr>
        <sz val="8"/>
        <color rgb="FF7030A0"/>
        <rFont val="Arial"/>
        <family val="2"/>
      </rPr>
      <t xml:space="preserve">≥ StudyStart </t>
    </r>
    <r>
      <rPr>
        <sz val="8"/>
        <rFont val="Arial"/>
        <family val="2"/>
      </rPr>
      <t xml:space="preserve">
&amp;&amp; 
(</t>
    </r>
    <r>
      <rPr>
        <sz val="8"/>
        <color rgb="FFFF0000"/>
        <rFont val="Arial"/>
        <family val="2"/>
      </rPr>
      <t>indicator year</t>
    </r>
    <r>
      <rPr>
        <sz val="8"/>
        <rFont val="Arial"/>
        <family val="2"/>
      </rPr>
      <t xml:space="preserve"> +1)-mm-dd </t>
    </r>
    <r>
      <rPr>
        <sz val="8"/>
        <color rgb="FFFF0000"/>
        <rFont val="Calibri"/>
        <family val="2"/>
      </rPr>
      <t/>
    </r>
  </si>
  <si>
    <t>(AV30 / AV18) * 100 (in %)</t>
  </si>
  <si>
    <r>
      <t xml:space="preserve">= (AV9 - AV18) / AV9 (in %)
(this cell should be red when the percentage is &gt;10 % and grenn when it is </t>
    </r>
    <r>
      <rPr>
        <sz val="8"/>
        <rFont val="Calibri"/>
        <family val="2"/>
      </rPr>
      <t>≤</t>
    </r>
    <r>
      <rPr>
        <sz val="7.2"/>
        <rFont val="Arial"/>
        <family val="2"/>
      </rPr>
      <t xml:space="preserve"> 10%)</t>
    </r>
  </si>
  <si>
    <r>
      <t xml:space="preserve">Analysezeitraum </t>
    </r>
    <r>
      <rPr>
        <vertAlign val="superscript"/>
        <sz val="9"/>
        <rFont val="Arial"/>
        <family val="2"/>
      </rPr>
      <t>1)</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</si>
  <si>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t>
    </r>
    <r>
      <rPr>
        <b/>
        <sz val="8"/>
        <color rgb="FFFF0000"/>
        <rFont val="Calibri"/>
        <family val="2"/>
      </rPr>
      <t>≥</t>
    </r>
    <r>
      <rPr>
        <b/>
        <sz val="8"/>
        <color rgb="FFFF0000"/>
        <rFont val="Arial"/>
        <family val="2"/>
      </rPr>
      <t xml:space="preserve"> StudyStart &amp;&amp; </t>
    </r>
    <r>
      <rPr>
        <b/>
        <sz val="8"/>
        <color rgb="FFFF0000"/>
        <rFont val="Calibri"/>
        <family val="2"/>
      </rPr>
      <t>≤</t>
    </r>
    <r>
      <rPr>
        <b/>
        <sz val="8"/>
        <color rgb="FFFF0000"/>
        <rFont val="Arial"/>
        <family val="2"/>
      </rPr>
      <t xml:space="preserve"> AnalyseEnd 
AND</t>
    </r>
    <r>
      <rPr>
        <b/>
        <sz val="8"/>
        <rFont val="Arial"/>
        <family val="2"/>
      </rPr>
      <t xml:space="preserve">
</t>
    </r>
    <r>
      <rPr>
        <sz val="8"/>
        <rFont val="Arial"/>
        <family val="2"/>
      </rPr>
      <t>Case
Case Information</t>
    </r>
    <r>
      <rPr>
        <b/>
        <sz val="8"/>
        <rFont val="Arial"/>
        <family val="2"/>
      </rPr>
      <t xml:space="preserve">
Consent</t>
    </r>
    <r>
      <rPr>
        <b/>
        <sz val="8"/>
        <color rgb="FFFF0000"/>
        <rFont val="Arial"/>
        <family val="2"/>
      </rPr>
      <t xml:space="preserve"> =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</si>
  <si>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O9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</si>
  <si>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Calculation like at T9 but take only Cases with:
</t>
    </r>
    <r>
      <rPr>
        <sz val="8"/>
        <rFont val="Arial"/>
        <family val="2"/>
      </rPr>
      <t xml:space="preserve">Case
Case Information
</t>
    </r>
    <r>
      <rPr>
        <b/>
        <sz val="8"/>
        <rFont val="Arial"/>
        <family val="2"/>
      </rPr>
      <t xml:space="preserve">Consent </t>
    </r>
    <r>
      <rPr>
        <b/>
        <sz val="8"/>
        <color rgb="FFFF0000"/>
        <rFont val="Arial"/>
        <family val="2"/>
      </rPr>
      <t>= Y
AND</t>
    </r>
    <r>
      <rPr>
        <b/>
        <sz val="8"/>
        <rFont val="Arial"/>
        <family val="2"/>
      </rPr>
      <t xml:space="preserve">
</t>
    </r>
    <r>
      <rPr>
        <sz val="8"/>
        <rFont val="Arial"/>
        <family val="2"/>
      </rPr>
      <t>Patients
Patient
Info</t>
    </r>
    <r>
      <rPr>
        <b/>
        <sz val="8"/>
        <rFont val="Arial"/>
        <family val="2"/>
      </rPr>
      <t xml:space="preserve">
Patient Status www.pco-study.com </t>
    </r>
    <r>
      <rPr>
        <b/>
        <sz val="8"/>
        <color rgb="FFFF0000"/>
        <rFont val="Arial"/>
        <family val="2"/>
      </rPr>
      <t>= 1 | 2 |3 | 4 | 5 | empty</t>
    </r>
  </si>
  <si>
    <r>
      <rPr>
        <u/>
        <sz val="8"/>
        <rFont val="Arial"/>
        <family val="2"/>
      </rPr>
      <t>All cases in XML with:</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 xml:space="preserve">r
</t>
    </r>
    <r>
      <rPr>
        <b/>
        <sz val="8"/>
        <color rgb="FFFF0000"/>
        <rFont val="Calibri"/>
        <family val="2"/>
      </rPr>
      <t>≤</t>
    </r>
    <r>
      <rPr>
        <b/>
        <sz val="8"/>
        <color rgb="FFFF0000"/>
        <rFont val="Arial"/>
        <family val="2"/>
      </rPr>
      <t xml:space="preserve"> indicator year | empty
AND</t>
    </r>
    <r>
      <rPr>
        <b/>
        <sz val="8"/>
        <rFont val="Arial"/>
        <family val="2"/>
      </rPr>
      <t xml:space="preserve">
</t>
    </r>
    <r>
      <rPr>
        <sz val="8"/>
        <rFont val="Arial"/>
        <family val="2"/>
      </rPr>
      <t>Case
Case Information</t>
    </r>
    <r>
      <rPr>
        <b/>
        <sz val="8"/>
        <rFont val="Arial"/>
        <family val="2"/>
      </rPr>
      <t xml:space="preserve">
Consent = Y
AND
</t>
    </r>
    <r>
      <rPr>
        <sz val="8"/>
        <rFont val="Arial"/>
        <family val="2"/>
      </rPr>
      <t>Patients
Patient
Info</t>
    </r>
    <r>
      <rPr>
        <b/>
        <sz val="8"/>
        <rFont val="Arial"/>
        <family val="2"/>
      </rPr>
      <t xml:space="preserve">
Patient Status www.pco-study.com </t>
    </r>
    <r>
      <rPr>
        <b/>
        <sz val="8"/>
        <color rgb="FFFF0000"/>
        <rFont val="Arial"/>
        <family val="2"/>
      </rPr>
      <t>= 1 | 2 |3 | 4 | 5 | empty</t>
    </r>
  </si>
  <si>
    <r>
      <t xml:space="preserve">Cases in BL9 and category a) in validation
</t>
    </r>
    <r>
      <rPr>
        <sz val="8"/>
        <color theme="0" tint="-0.499984740745262"/>
        <rFont val="Arial"/>
        <family val="2"/>
      </rPr>
      <t>(Fälle in BL9 mit Kategorie a) aus Validierung)</t>
    </r>
  </si>
  <si>
    <r>
      <t xml:space="preserve">Cases in BF9 and category a) in validation
</t>
    </r>
    <r>
      <rPr>
        <sz val="8"/>
        <color theme="0" tint="-0.499984740745262"/>
        <rFont val="Arial"/>
        <family val="2"/>
      </rPr>
      <t>(Fälle in BF9 mit Kategorie a) aus Validierung)</t>
    </r>
  </si>
  <si>
    <r>
      <t xml:space="preserve">Cases in BA9 and category a) in validation
</t>
    </r>
    <r>
      <rPr>
        <sz val="8"/>
        <color theme="0" tint="-0.499984740745262"/>
        <rFont val="Arial"/>
        <family val="2"/>
      </rPr>
      <t>(Fälle in BA9 mit Kategorie a) aus Validierung)</t>
    </r>
  </si>
  <si>
    <r>
      <t xml:space="preserve">Cases in AV9 and category a) in validation
</t>
    </r>
    <r>
      <rPr>
        <sz val="8"/>
        <color theme="0" tint="-0.499984740745262"/>
        <rFont val="Arial"/>
        <family val="2"/>
      </rPr>
      <t>(Fälle in AV9 mit Kategorie a) aus Validierung)</t>
    </r>
  </si>
  <si>
    <r>
      <t xml:space="preserve">Cases in AV9 and calculation category impossible (see Sheet Categories)
</t>
    </r>
    <r>
      <rPr>
        <sz val="8"/>
        <color theme="0" tint="-0.499984740745262"/>
        <rFont val="Arial"/>
        <family val="2"/>
      </rPr>
      <t>(Fälle in AV9 und keiner Fallart (siehe Tabellenblatt Categories))</t>
    </r>
  </si>
  <si>
    <r>
      <t xml:space="preserve">Cases in AV9 and category b) in validation
</t>
    </r>
    <r>
      <rPr>
        <sz val="8"/>
        <color theme="0" tint="-0.499984740745262"/>
        <rFont val="Arial"/>
        <family val="2"/>
      </rPr>
      <t>(Fälle in AV9 mit Kategorie b) aus Validierung)</t>
    </r>
  </si>
  <si>
    <r>
      <t xml:space="preserve">Cases in BA9 and calculation category impossible (see Sheet Categories)
</t>
    </r>
    <r>
      <rPr>
        <sz val="8"/>
        <color theme="0" tint="-0.499984740745262"/>
        <rFont val="Arial"/>
        <family val="2"/>
      </rPr>
      <t>(Fälle in BA9 und keiner Fallart (siehe Tabellenblatt Categories))</t>
    </r>
  </si>
  <si>
    <r>
      <t xml:space="preserve">Cases in BA9 and category b) in validation
</t>
    </r>
    <r>
      <rPr>
        <sz val="8"/>
        <color theme="0" tint="-0.499984740745262"/>
        <rFont val="Arial"/>
        <family val="2"/>
      </rPr>
      <t>(Fälle in BA9 mit Kategorie b) aus Validierung)</t>
    </r>
  </si>
  <si>
    <r>
      <t xml:space="preserve">Cases in BF9 and category b) in validation
</t>
    </r>
    <r>
      <rPr>
        <sz val="8"/>
        <color theme="0" tint="-0.499984740745262"/>
        <rFont val="Arial"/>
        <family val="2"/>
      </rPr>
      <t>(Fälle in BF9 mit Kategorie b) aus Validierung)</t>
    </r>
  </si>
  <si>
    <r>
      <t xml:space="preserve">Cases in BF9 and calculation category impossible (see Sheet Categories)
</t>
    </r>
    <r>
      <rPr>
        <sz val="8"/>
        <color theme="0" tint="-0.499984740745262"/>
        <rFont val="Arial"/>
        <family val="2"/>
      </rPr>
      <t>(Fälle in BF9 und keiner Fallart (siehe Tabellenblatt Categories))</t>
    </r>
  </si>
  <si>
    <r>
      <t xml:space="preserve">Cases in BL9 and calculation category impossible (see Sheet Categories)
</t>
    </r>
    <r>
      <rPr>
        <sz val="8"/>
        <color theme="0" tint="-0.499984740745262"/>
        <rFont val="Arial"/>
        <family val="2"/>
      </rPr>
      <t>(Fälle in BL9 und keiner Fallart (siehe Tabellenblatt Categories))</t>
    </r>
  </si>
  <si>
    <r>
      <t xml:space="preserve">Cases in BL9 and category b) in validation
</t>
    </r>
    <r>
      <rPr>
        <sz val="8"/>
        <color theme="0" tint="-0.499984740745262"/>
        <rFont val="Arial"/>
        <family val="2"/>
      </rPr>
      <t>(Fälle in BL9 mit Kategorie b) aus Validierung)</t>
    </r>
  </si>
  <si>
    <r>
      <t xml:space="preserve">Cases in BL15 having one error message at "Docu deficit"
</t>
    </r>
    <r>
      <rPr>
        <sz val="8"/>
        <color theme="0" tint="-0.499984740745262"/>
        <rFont val="Arial"/>
        <family val="2"/>
      </rPr>
      <t>(Fälle in BL15 mit mindestens einer Meldung in Dokudefiziten)</t>
    </r>
  </si>
  <si>
    <r>
      <t xml:space="preserve">Cases in BA15 having one error message at "Docu deficit"
</t>
    </r>
    <r>
      <rPr>
        <sz val="8"/>
        <color theme="0" tint="-0.499984740745262"/>
        <rFont val="Arial"/>
        <family val="2"/>
      </rPr>
      <t>(Fälle in BA15  mit mindestens einer Meldung in Dokudefiziten)</t>
    </r>
  </si>
  <si>
    <r>
      <t xml:space="preserve">Cases in AV15 having one error message at "Docu deficit"
</t>
    </r>
    <r>
      <rPr>
        <sz val="8"/>
        <color theme="0" tint="-0.499984740745262"/>
        <rFont val="Arial"/>
        <family val="2"/>
      </rPr>
      <t>(Fälle in AV15 mit mindestens einer Meldung in Dokudefiziten)</t>
    </r>
  </si>
  <si>
    <r>
      <t xml:space="preserve">Cases in BF15 having one error message at "Docu deficit"
</t>
    </r>
    <r>
      <rPr>
        <sz val="8"/>
        <color theme="0" tint="-0.499984740745262"/>
        <rFont val="Arial"/>
        <family val="2"/>
      </rPr>
      <t>(Fälle in BF15 mit mindestens einer Meldung in Dokudefiziten)</t>
    </r>
  </si>
  <si>
    <r>
      <t xml:space="preserve">Cases in BF18 having at least one error message at "conspicuities"
</t>
    </r>
    <r>
      <rPr>
        <sz val="8"/>
        <color theme="0" tint="-0.499984740745262"/>
        <rFont val="Arial"/>
        <family val="2"/>
      </rPr>
      <t>(Fälle in BF18 mit mindestens einer Meldung in den Auffälligkeiten)</t>
    </r>
  </si>
  <si>
    <r>
      <t xml:space="preserve">Cases in AV18 having at least one error message at "conspicuities"
</t>
    </r>
    <r>
      <rPr>
        <sz val="8"/>
        <color theme="0" tint="-0.499984740745262"/>
        <rFont val="Arial"/>
        <family val="2"/>
      </rPr>
      <t>(Fälle in AV18 mit mindestens einer Meldung in den Auffälligkeiten)</t>
    </r>
  </si>
  <si>
    <r>
      <t xml:space="preserve">Cases in BL18 having at least one error message at "conspicuities"
</t>
    </r>
    <r>
      <rPr>
        <sz val="8"/>
        <color theme="0" tint="-0.499984740745262"/>
        <rFont val="Arial"/>
        <family val="2"/>
      </rPr>
      <t>(Fälle in BL18 mit mindestens einer Meldung in den Auffälligkeiten)</t>
    </r>
  </si>
  <si>
    <r>
      <t xml:space="preserve">IV and IF cases having no follow up
</t>
    </r>
    <r>
      <rPr>
        <b/>
        <sz val="10"/>
        <color theme="0" tint="-0.499984740745262"/>
        <rFont val="Arial"/>
        <family val="2"/>
      </rPr>
      <t>(IV und IF Fälle ohne eine Follow-Up Meldung)</t>
    </r>
  </si>
  <si>
    <r>
      <rPr>
        <b/>
        <sz val="10"/>
        <rFont val="Arial"/>
        <family val="2"/>
      </rPr>
      <t>NI, IV and IF cases having no follow up</t>
    </r>
    <r>
      <rPr>
        <b/>
        <sz val="10"/>
        <color theme="0" tint="-0.499984740745262"/>
        <rFont val="Arial"/>
        <family val="2"/>
      </rPr>
      <t xml:space="preserve">
(NI, IV und IF Fälle ohne eine Follow-Up Meldung </t>
    </r>
  </si>
  <si>
    <t xml:space="preserve">The data item "Number of biopsy cores involved" is missing. </t>
  </si>
  <si>
    <t xml:space="preserve">Das Feld "Anzahl befallener Stanzen" ist leer. </t>
  </si>
  <si>
    <r>
      <t xml:space="preserve">OncoBox Prostate
</t>
    </r>
    <r>
      <rPr>
        <b/>
        <sz val="11"/>
        <color indexed="8"/>
        <rFont val="Arial"/>
        <family val="2"/>
      </rPr>
      <t xml:space="preserve">Export OncoBox Research
</t>
    </r>
    <r>
      <rPr>
        <b/>
        <sz val="11"/>
        <color theme="0" tint="-0.499984740745262"/>
        <rFont val="Arial"/>
        <family val="2"/>
      </rPr>
      <t>(Export OncoBox Research)</t>
    </r>
  </si>
  <si>
    <t>Datafield</t>
  </si>
  <si>
    <t>XML-Tag</t>
  </si>
  <si>
    <t>&lt;CaseCategory/&gt;</t>
  </si>
  <si>
    <t>&lt;NumberCases/&gt;</t>
  </si>
  <si>
    <t>&lt;FirstCase/&gt;</t>
  </si>
  <si>
    <t>&lt;LastCase/&gt;</t>
  </si>
  <si>
    <t>&lt;LeadingT/&gt;</t>
  </si>
  <si>
    <t>&lt;LeadingN/&gt;</t>
  </si>
  <si>
    <t>&lt;LeadingM/&gt;</t>
  </si>
  <si>
    <t>&lt;LeadingTherapy/&gt;</t>
  </si>
  <si>
    <t>&lt;CutOffDateOncoBox/&gt;</t>
  </si>
  <si>
    <t>&lt;LastDateAlive/&gt;</t>
  </si>
  <si>
    <t>&lt;FollowUpType/&gt;</t>
  </si>
  <si>
    <t>&lt;FollowUpYears/&gt;</t>
  </si>
  <si>
    <t>&lt;NumberFollowUp/&gt;</t>
  </si>
  <si>
    <t>&lt;Lifestatus/&gt;</t>
  </si>
  <si>
    <t>&lt;BiochemicalRecurrence/&gt;</t>
  </si>
  <si>
    <t>&lt;LastTumourStatus/&gt;</t>
  </si>
  <si>
    <t>Count all cases of this patient</t>
  </si>
  <si>
    <t>Export this number for every case in this field</t>
  </si>
  <si>
    <t>Look at all cases of this patient</t>
  </si>
  <si>
    <t>Values</t>
  </si>
  <si>
    <t>number (1,2,…)</t>
  </si>
  <si>
    <t>Y = Yes
N = No</t>
  </si>
  <si>
    <r>
      <rPr>
        <sz val="8"/>
        <rFont val="Arial"/>
        <family val="2"/>
      </rPr>
      <t xml:space="preserve">Case
Research
Therapy Research </t>
    </r>
    <r>
      <rPr>
        <b/>
        <sz val="8"/>
        <rFont val="Arial"/>
        <family val="2"/>
      </rPr>
      <t xml:space="preserve">
LastCase</t>
    </r>
  </si>
  <si>
    <r>
      <t xml:space="preserve">Find the case with the biggest value at 
Case
Case Information
</t>
    </r>
    <r>
      <rPr>
        <b/>
        <sz val="8"/>
        <color indexed="8"/>
        <rFont val="Arial"/>
        <family val="2"/>
      </rPr>
      <t>Date patient introduced in center</t>
    </r>
    <r>
      <rPr>
        <sz val="8"/>
        <color indexed="8"/>
        <rFont val="Arial"/>
        <family val="2"/>
      </rPr>
      <t xml:space="preserve">
</t>
    </r>
  </si>
  <si>
    <t>LCLR =  locally confined - low risk 
LCMR =  locally confined - medium risk 
LCHR  =  locally confined - high risk 
LA = locally advanced
AN1 = advanced (N1)
AM1 = advanced (M1)
ND = non-determinable</t>
  </si>
  <si>
    <t xml:space="preserve">take the risk classification from the patient profile:
LCLR =  locally confined - low risk 
LCMR =  locally confined - medium risk 
LCHR  =  locally confined - high risk 
LA = locally advanced
AN1 = advanced (N1)
AM1 = advanced (M1)
ND = non-determinable
</t>
  </si>
  <si>
    <t>take the cut-off date post-therapeutic survey from the patient profile</t>
  </si>
  <si>
    <t>≠ empty</t>
  </si>
  <si>
    <r>
      <t xml:space="preserve">Case
Follow-Up
</t>
    </r>
    <r>
      <rPr>
        <b/>
        <sz val="8"/>
        <rFont val="Arial"/>
        <family val="2"/>
      </rPr>
      <t xml:space="preserve">Life status </t>
    </r>
  </si>
  <si>
    <t>N = no history (primary diagnosis)
AS = active surveillance
WS = watchful waiting
IV = interventional therapy</t>
  </si>
  <si>
    <r>
      <t xml:space="preserve">NI case: Export always </t>
    </r>
    <r>
      <rPr>
        <b/>
        <sz val="8"/>
        <color indexed="8"/>
        <rFont val="Arial"/>
        <family val="2"/>
      </rPr>
      <t>"N"</t>
    </r>
  </si>
  <si>
    <t>IV case:</t>
  </si>
  <si>
    <r>
      <t xml:space="preserve">Export </t>
    </r>
    <r>
      <rPr>
        <b/>
        <sz val="8"/>
        <color indexed="8"/>
        <rFont val="Arial"/>
        <family val="2"/>
      </rPr>
      <t>"AS"</t>
    </r>
  </si>
  <si>
    <r>
      <t xml:space="preserve">Export </t>
    </r>
    <r>
      <rPr>
        <b/>
        <sz val="8"/>
        <color indexed="8"/>
        <rFont val="Arial"/>
        <family val="2"/>
      </rPr>
      <t>"WS"</t>
    </r>
  </si>
  <si>
    <t>Check the treatments for the NI case.
If there is at least one treatment with:</t>
  </si>
  <si>
    <t>If there is at least one treatment with:</t>
  </si>
  <si>
    <t>Check all treatments for the IV case.</t>
  </si>
  <si>
    <r>
      <rPr>
        <sz val="8"/>
        <color indexed="8"/>
        <rFont val="Calibri"/>
        <family val="2"/>
      </rPr>
      <t>≠</t>
    </r>
    <r>
      <rPr>
        <sz val="8"/>
        <color indexed="8"/>
        <rFont val="Arial"/>
        <family val="2"/>
      </rPr>
      <t xml:space="preserve"> AS | WS</t>
    </r>
  </si>
  <si>
    <r>
      <t xml:space="preserve">Export </t>
    </r>
    <r>
      <rPr>
        <b/>
        <sz val="8"/>
        <color indexed="8"/>
        <rFont val="Arial"/>
        <family val="2"/>
      </rPr>
      <t>"N"</t>
    </r>
  </si>
  <si>
    <t>IV case</t>
  </si>
  <si>
    <t>R | D case</t>
  </si>
  <si>
    <r>
      <t xml:space="preserve">Export </t>
    </r>
    <r>
      <rPr>
        <b/>
        <sz val="8"/>
        <color indexed="8"/>
        <rFont val="Arial"/>
        <family val="2"/>
      </rPr>
      <t>"IV"</t>
    </r>
  </si>
  <si>
    <r>
      <t xml:space="preserve">If there is a </t>
    </r>
    <r>
      <rPr>
        <b/>
        <sz val="8"/>
        <color indexed="8"/>
        <rFont val="Arial"/>
        <family val="2"/>
      </rPr>
      <t>NI case</t>
    </r>
    <r>
      <rPr>
        <sz val="8"/>
        <color indexed="8"/>
        <rFont val="Arial"/>
        <family val="2"/>
      </rPr>
      <t xml:space="preserve"> for the same patient then</t>
    </r>
  </si>
  <si>
    <r>
      <t xml:space="preserve">If there is </t>
    </r>
    <r>
      <rPr>
        <b/>
        <sz val="8"/>
        <color indexed="8"/>
        <rFont val="Arial"/>
        <family val="2"/>
      </rPr>
      <t>no NI case</t>
    </r>
    <r>
      <rPr>
        <sz val="8"/>
        <color indexed="8"/>
        <rFont val="Arial"/>
        <family val="2"/>
      </rPr>
      <t xml:space="preserve"> for the same patient then</t>
    </r>
  </si>
  <si>
    <t>Check all cases of the patient</t>
  </si>
  <si>
    <t>Export for each case the same value in this field</t>
  </si>
  <si>
    <t>Take the last Follow-Up of the case with:</t>
  </si>
  <si>
    <t>A = alive
D = death</t>
  </si>
  <si>
    <t>= empty</t>
  </si>
  <si>
    <r>
      <t xml:space="preserve">Export </t>
    </r>
    <r>
      <rPr>
        <b/>
        <sz val="8"/>
        <rFont val="Arial"/>
        <family val="2"/>
      </rPr>
      <t>"D"</t>
    </r>
    <r>
      <rPr>
        <sz val="8"/>
        <rFont val="Arial"/>
        <family val="2"/>
      </rPr>
      <t xml:space="preserve"> for each case of the patient</t>
    </r>
  </si>
  <si>
    <t>Take the last Follow-Up of each case of the patient</t>
  </si>
  <si>
    <r>
      <t xml:space="preserve">Export </t>
    </r>
    <r>
      <rPr>
        <b/>
        <sz val="8"/>
        <rFont val="Arial"/>
        <family val="2"/>
      </rPr>
      <t>"A"</t>
    </r>
    <r>
      <rPr>
        <sz val="8"/>
        <rFont val="Arial"/>
        <family val="2"/>
      </rPr>
      <t xml:space="preserve"> for each case of the patient</t>
    </r>
  </si>
  <si>
    <t xml:space="preserve">If there is at least one Follow-Up with: </t>
  </si>
  <si>
    <t>All Follow-Ups should be with:</t>
  </si>
  <si>
    <t>Take all Follow-Ups of the case</t>
  </si>
  <si>
    <t>U</t>
  </si>
  <si>
    <t>at least one Follow-Up with</t>
  </si>
  <si>
    <t>count the number of Follow-Ups with</t>
  </si>
  <si>
    <t>If there is no Follow-Up for the case</t>
  </si>
  <si>
    <t>Take the first Follow-Up of the case</t>
  </si>
  <si>
    <r>
      <t xml:space="preserve">Case
Follow-Up
</t>
    </r>
    <r>
      <rPr>
        <b/>
        <sz val="8"/>
        <color indexed="8"/>
        <rFont val="Arial"/>
        <family val="2"/>
      </rPr>
      <t>Metastasis</t>
    </r>
    <r>
      <rPr>
        <sz val="8"/>
        <color indexed="8"/>
        <rFont val="Arial"/>
        <family val="2"/>
      </rPr>
      <t xml:space="preserve">
</t>
    </r>
  </si>
  <si>
    <r>
      <t xml:space="preserve">Case
Follow-Up
</t>
    </r>
    <r>
      <rPr>
        <b/>
        <sz val="8"/>
        <color indexed="8"/>
        <rFont val="Arial"/>
        <family val="2"/>
      </rPr>
      <t>Date metastasis identified</t>
    </r>
    <r>
      <rPr>
        <sz val="8"/>
        <color indexed="8"/>
        <rFont val="Arial"/>
        <family val="2"/>
      </rPr>
      <t xml:space="preserve">
</t>
    </r>
  </si>
  <si>
    <r>
      <t xml:space="preserve">Case
Follow-Up
</t>
    </r>
    <r>
      <rPr>
        <b/>
        <sz val="8"/>
        <color indexed="8"/>
        <rFont val="Arial"/>
        <family val="2"/>
      </rPr>
      <t>Secondary tumour</t>
    </r>
    <r>
      <rPr>
        <sz val="8"/>
        <color indexed="8"/>
        <rFont val="Arial"/>
        <family val="2"/>
      </rPr>
      <t xml:space="preserve">
</t>
    </r>
  </si>
  <si>
    <t>combination of all possible case categories:
Example:
IV
NI_IV
IV_R
IV_R_D
NI_IV_R_D
(NO = no category
NI = non-interventional
IV = interventional
IF= incidential finding
R = recurrence
D = distant metastasis)</t>
  </si>
  <si>
    <t>Combine the categories as in the example: NO_NI_IV_IF_R_D</t>
  </si>
  <si>
    <t>Calculations</t>
  </si>
  <si>
    <t>&lt;ExpectedResearch/&gt;</t>
  </si>
  <si>
    <t>&lt;DifferenceResearch/&gt;</t>
  </si>
  <si>
    <t>number between 0 and 100</t>
  </si>
  <si>
    <t>number between -100 and 100</t>
  </si>
  <si>
    <t>leave this field empty right now</t>
  </si>
  <si>
    <t>IF case</t>
  </si>
  <si>
    <r>
      <t xml:space="preserve">If there is </t>
    </r>
    <r>
      <rPr>
        <b/>
        <sz val="8"/>
        <color indexed="8"/>
        <rFont val="Arial"/>
        <family val="2"/>
      </rPr>
      <t>one IV or IF case</t>
    </r>
    <r>
      <rPr>
        <sz val="8"/>
        <color indexed="8"/>
        <rFont val="Arial"/>
        <family val="2"/>
      </rPr>
      <t xml:space="preserve"> for the same patient then</t>
    </r>
  </si>
  <si>
    <r>
      <t xml:space="preserve">If there is </t>
    </r>
    <r>
      <rPr>
        <b/>
        <sz val="8"/>
        <color indexed="8"/>
        <rFont val="Arial"/>
        <family val="2"/>
      </rPr>
      <t>no IV AND no IF case</t>
    </r>
    <r>
      <rPr>
        <sz val="8"/>
        <color indexed="8"/>
        <rFont val="Arial"/>
        <family val="2"/>
      </rPr>
      <t xml:space="preserve"> for the same patient then</t>
    </r>
  </si>
  <si>
    <r>
      <t>New Export "XML-Studycases ex</t>
    </r>
    <r>
      <rPr>
        <b/>
        <sz val="10"/>
        <rFont val="Arial"/>
        <family val="2"/>
      </rPr>
      <t>port / Research</t>
    </r>
    <r>
      <rPr>
        <b/>
        <sz val="10"/>
        <color indexed="8"/>
        <rFont val="Arial"/>
        <family val="2"/>
      </rPr>
      <t xml:space="preserve">"
</t>
    </r>
    <r>
      <rPr>
        <b/>
        <sz val="10"/>
        <color theme="0" tint="-0.499984740745262"/>
        <rFont val="Arial"/>
        <family val="2"/>
      </rPr>
      <t>(Neuer Export "XML-Studienpatientenexport / Research")</t>
    </r>
  </si>
  <si>
    <r>
      <t xml:space="preserve">yyyy-mm-dd </t>
    </r>
    <r>
      <rPr>
        <sz val="8"/>
        <rFont val="Malgun Gothic"/>
        <family val="2"/>
        <charset val="129"/>
      </rPr>
      <t/>
    </r>
  </si>
  <si>
    <r>
      <t xml:space="preserve">the last Follow-Up with
</t>
    </r>
    <r>
      <rPr>
        <b/>
        <sz val="9"/>
        <color theme="0" tint="-0.499984740745262"/>
        <rFont val="Arial"/>
        <family val="2"/>
      </rPr>
      <t>(die letzte Follow-Up Meldung mit:)</t>
    </r>
  </si>
  <si>
    <t>N |  U</t>
  </si>
  <si>
    <t>CR |  U</t>
  </si>
  <si>
    <r>
      <t xml:space="preserve">yyyy-mm-dd 
</t>
    </r>
    <r>
      <rPr>
        <sz val="8"/>
        <rFont val="Arial"/>
        <family val="2"/>
      </rPr>
      <t>at least one Follow-Up</t>
    </r>
  </si>
  <si>
    <t>yyyy-mm-dd 
at least one Follow-Up until today</t>
  </si>
  <si>
    <r>
      <t xml:space="preserve">C) Alive (relaps/recurrence)
</t>
    </r>
    <r>
      <rPr>
        <b/>
        <sz val="9"/>
        <color theme="0" tint="-0.499984740745262"/>
        <rFont val="Arial"/>
        <family val="2"/>
      </rPr>
      <t>(Lebend mit Eregnis im Verlauf)</t>
    </r>
  </si>
  <si>
    <t>All follow ups until today</t>
  </si>
  <si>
    <r>
      <t xml:space="preserve">D) Alive (no relaps/recurrence)
</t>
    </r>
    <r>
      <rPr>
        <b/>
        <sz val="9"/>
        <color theme="0" tint="-0.499984740745262"/>
        <rFont val="Arial"/>
        <family val="2"/>
      </rPr>
      <t>(Lebend ohne Ereignis im Verlauf)</t>
    </r>
  </si>
  <si>
    <t>yyyy-mm-dd
at least one follow up</t>
  </si>
  <si>
    <r>
      <t xml:space="preserve">B) Dead with event prior to death
</t>
    </r>
    <r>
      <rPr>
        <b/>
        <sz val="9"/>
        <color theme="0" tint="-0.499984740745262"/>
        <rFont val="Arial"/>
        <family val="2"/>
      </rPr>
      <t>(Verstorben, mit Eregnis davor)</t>
    </r>
  </si>
  <si>
    <t>yyyy-mm-dd
All follow ups until today</t>
  </si>
  <si>
    <t>empty (there is no follow up)</t>
  </si>
  <si>
    <r>
      <t xml:space="preserve">Export </t>
    </r>
    <r>
      <rPr>
        <b/>
        <sz val="8"/>
        <color theme="1"/>
        <rFont val="Arial"/>
        <family val="2"/>
      </rPr>
      <t>"VT"</t>
    </r>
    <r>
      <rPr>
        <sz val="8"/>
        <color theme="1"/>
        <rFont val="Arial"/>
        <family val="2"/>
      </rPr>
      <t xml:space="preserve"> for Cases with category </t>
    </r>
    <r>
      <rPr>
        <b/>
        <sz val="8"/>
        <color theme="1"/>
        <rFont val="Arial"/>
        <family val="2"/>
      </rPr>
      <t>A, B, C, D</t>
    </r>
    <r>
      <rPr>
        <sz val="8"/>
        <color theme="1"/>
        <rFont val="Arial"/>
        <family val="2"/>
      </rPr>
      <t xml:space="preserve"> on sheet "Categories FU Research"</t>
    </r>
  </si>
  <si>
    <r>
      <t xml:space="preserve">Export </t>
    </r>
    <r>
      <rPr>
        <b/>
        <sz val="8"/>
        <color theme="1"/>
        <rFont val="Arial"/>
        <family val="2"/>
      </rPr>
      <t>"VI"</t>
    </r>
    <r>
      <rPr>
        <sz val="8"/>
        <color theme="1"/>
        <rFont val="Arial"/>
        <family val="2"/>
      </rPr>
      <t xml:space="preserve"> for Cases with category </t>
    </r>
    <r>
      <rPr>
        <b/>
        <sz val="8"/>
        <color theme="1"/>
        <rFont val="Arial"/>
        <family val="2"/>
      </rPr>
      <t>E</t>
    </r>
    <r>
      <rPr>
        <sz val="8"/>
        <color theme="1"/>
        <rFont val="Arial"/>
        <family val="2"/>
      </rPr>
      <t xml:space="preserve"> on sheet "Categories FU Research"</t>
    </r>
  </si>
  <si>
    <t>number
0 = no
1 = 1 year
2 = 2 years
3 = 3 years
….</t>
  </si>
  <si>
    <t>NO = no Follow-Up
VI = only life status
VT = life &amp; tumourstatus</t>
  </si>
  <si>
    <r>
      <t xml:space="preserve">Export </t>
    </r>
    <r>
      <rPr>
        <b/>
        <sz val="8"/>
        <color theme="1"/>
        <rFont val="Arial"/>
        <family val="2"/>
      </rPr>
      <t>"NO"</t>
    </r>
    <r>
      <rPr>
        <sz val="8"/>
        <color theme="1"/>
        <rFont val="Arial"/>
        <family val="2"/>
      </rPr>
      <t xml:space="preserve"> for Cases with category </t>
    </r>
    <r>
      <rPr>
        <b/>
        <sz val="8"/>
        <color theme="1"/>
        <rFont val="Arial"/>
        <family val="2"/>
      </rPr>
      <t>F, G</t>
    </r>
    <r>
      <rPr>
        <sz val="8"/>
        <color theme="1"/>
        <rFont val="Arial"/>
        <family val="2"/>
      </rPr>
      <t xml:space="preserve"> on sheet "Categories FU Research"</t>
    </r>
  </si>
  <si>
    <t>Take the last Follow-Up with</t>
  </si>
  <si>
    <r>
      <t xml:space="preserve">Take the Year from the field </t>
    </r>
    <r>
      <rPr>
        <b/>
        <sz val="8"/>
        <color theme="1"/>
        <rFont val="Arial"/>
        <family val="2"/>
      </rPr>
      <t>"Date Diagnosis"</t>
    </r>
  </si>
  <si>
    <r>
      <t xml:space="preserve">Take the Year from this </t>
    </r>
    <r>
      <rPr>
        <b/>
        <sz val="8"/>
        <color theme="1"/>
        <rFont val="Arial"/>
        <family val="2"/>
      </rPr>
      <t>Follow-Up</t>
    </r>
  </si>
  <si>
    <t>Export the difference between these two Years</t>
  </si>
  <si>
    <r>
      <t>Case
Follow-Up</t>
    </r>
    <r>
      <rPr>
        <b/>
        <sz val="8"/>
        <rFont val="Arial"/>
        <family val="2"/>
      </rPr>
      <t xml:space="preserve">
Date</t>
    </r>
  </si>
  <si>
    <r>
      <t xml:space="preserve">Cases with category </t>
    </r>
    <r>
      <rPr>
        <b/>
        <sz val="8"/>
        <color theme="1"/>
        <rFont val="Arial"/>
        <family val="2"/>
      </rPr>
      <t xml:space="preserve">C </t>
    </r>
    <r>
      <rPr>
        <sz val="8"/>
        <color theme="1"/>
        <rFont val="Arial"/>
        <family val="2"/>
      </rPr>
      <t xml:space="preserve">from sheet </t>
    </r>
    <r>
      <rPr>
        <b/>
        <sz val="8"/>
        <color theme="1"/>
        <rFont val="Arial"/>
        <family val="2"/>
      </rPr>
      <t>"Categories FU Research"</t>
    </r>
  </si>
  <si>
    <r>
      <t xml:space="preserve">Cases with category </t>
    </r>
    <r>
      <rPr>
        <b/>
        <sz val="8"/>
        <color theme="1"/>
        <rFont val="Arial"/>
        <family val="2"/>
      </rPr>
      <t xml:space="preserve">A, B </t>
    </r>
    <r>
      <rPr>
        <sz val="8"/>
        <color theme="1"/>
        <rFont val="Arial"/>
        <family val="2"/>
      </rPr>
      <t>from sheet</t>
    </r>
    <r>
      <rPr>
        <b/>
        <sz val="8"/>
        <color theme="1"/>
        <rFont val="Arial"/>
        <family val="2"/>
      </rPr>
      <t xml:space="preserve"> "Categories FU Research"</t>
    </r>
  </si>
  <si>
    <t xml:space="preserve">N | R </t>
  </si>
  <si>
    <t xml:space="preserve">N | Y </t>
  </si>
  <si>
    <r>
      <t xml:space="preserve">Cases with category </t>
    </r>
    <r>
      <rPr>
        <b/>
        <sz val="8"/>
        <color theme="1"/>
        <rFont val="Arial"/>
        <family val="2"/>
      </rPr>
      <t xml:space="preserve">D </t>
    </r>
    <r>
      <rPr>
        <sz val="8"/>
        <color theme="1"/>
        <rFont val="Arial"/>
        <family val="2"/>
      </rPr>
      <t xml:space="preserve">from sheet </t>
    </r>
    <r>
      <rPr>
        <b/>
        <sz val="8"/>
        <color theme="1"/>
        <rFont val="Arial"/>
        <family val="2"/>
      </rPr>
      <t>"Categories FU Research"</t>
    </r>
  </si>
  <si>
    <r>
      <t xml:space="preserve">Export the number of </t>
    </r>
    <r>
      <rPr>
        <b/>
        <sz val="8"/>
        <color theme="1"/>
        <rFont val="Arial"/>
        <family val="2"/>
      </rPr>
      <t>"</t>
    </r>
    <r>
      <rPr>
        <sz val="8"/>
        <color theme="1"/>
        <rFont val="Arial"/>
        <family val="2"/>
      </rPr>
      <t>F</t>
    </r>
    <r>
      <rPr>
        <b/>
        <sz val="8"/>
        <color theme="1"/>
        <rFont val="Arial"/>
        <family val="2"/>
      </rPr>
      <t>ollow-Ups + 1"</t>
    </r>
  </si>
  <si>
    <r>
      <t xml:space="preserve">Cases with category </t>
    </r>
    <r>
      <rPr>
        <b/>
        <sz val="8"/>
        <color theme="1"/>
        <rFont val="Arial"/>
        <family val="2"/>
      </rPr>
      <t xml:space="preserve">A </t>
    </r>
    <r>
      <rPr>
        <sz val="8"/>
        <color theme="1"/>
        <rFont val="Arial"/>
        <family val="2"/>
      </rPr>
      <t>from sheet</t>
    </r>
    <r>
      <rPr>
        <b/>
        <sz val="8"/>
        <color theme="1"/>
        <rFont val="Arial"/>
        <family val="2"/>
      </rPr>
      <t xml:space="preserve"> "Categories FU Research"</t>
    </r>
  </si>
  <si>
    <r>
      <t xml:space="preserve">Export the number of </t>
    </r>
    <r>
      <rPr>
        <b/>
        <sz val="8"/>
        <color theme="1"/>
        <rFont val="Arial"/>
        <family val="2"/>
      </rPr>
      <t>"</t>
    </r>
    <r>
      <rPr>
        <sz val="8"/>
        <color theme="1"/>
        <rFont val="Arial"/>
        <family val="2"/>
      </rPr>
      <t>F</t>
    </r>
    <r>
      <rPr>
        <b/>
        <sz val="8"/>
        <color theme="1"/>
        <rFont val="Arial"/>
        <family val="2"/>
      </rPr>
      <t>ollow-Ups"</t>
    </r>
  </si>
  <si>
    <r>
      <t xml:space="preserve">Cases with category </t>
    </r>
    <r>
      <rPr>
        <b/>
        <sz val="8"/>
        <color theme="1"/>
        <rFont val="Arial"/>
        <family val="2"/>
      </rPr>
      <t xml:space="preserve">B </t>
    </r>
    <r>
      <rPr>
        <sz val="8"/>
        <color theme="1"/>
        <rFont val="Arial"/>
        <family val="2"/>
      </rPr>
      <t xml:space="preserve">from sheet </t>
    </r>
    <r>
      <rPr>
        <b/>
        <sz val="8"/>
        <color theme="1"/>
        <rFont val="Arial"/>
        <family val="2"/>
      </rPr>
      <t>"Categories FU Research"</t>
    </r>
  </si>
  <si>
    <r>
      <t>Export the</t>
    </r>
    <r>
      <rPr>
        <b/>
        <sz val="8"/>
        <color theme="1"/>
        <rFont val="Arial"/>
        <family val="2"/>
      </rPr>
      <t xml:space="preserve"> "Date Follow-Up"</t>
    </r>
  </si>
  <si>
    <r>
      <t xml:space="preserve">Cases with category </t>
    </r>
    <r>
      <rPr>
        <b/>
        <sz val="8"/>
        <color theme="1"/>
        <rFont val="Arial"/>
        <family val="2"/>
      </rPr>
      <t xml:space="preserve">A </t>
    </r>
    <r>
      <rPr>
        <sz val="8"/>
        <color theme="1"/>
        <rFont val="Arial"/>
        <family val="2"/>
      </rPr>
      <t xml:space="preserve">on sheet </t>
    </r>
    <r>
      <rPr>
        <b/>
        <sz val="8"/>
        <color theme="1"/>
        <rFont val="Arial"/>
        <family val="2"/>
      </rPr>
      <t>"Categories FU Research"</t>
    </r>
  </si>
  <si>
    <r>
      <t xml:space="preserve">Cases with category </t>
    </r>
    <r>
      <rPr>
        <b/>
        <sz val="8"/>
        <color theme="1"/>
        <rFont val="Arial"/>
        <family val="2"/>
      </rPr>
      <t xml:space="preserve">B </t>
    </r>
    <r>
      <rPr>
        <sz val="8"/>
        <color theme="1"/>
        <rFont val="Arial"/>
        <family val="2"/>
      </rPr>
      <t xml:space="preserve">on sheet </t>
    </r>
    <r>
      <rPr>
        <b/>
        <sz val="8"/>
        <color theme="1"/>
        <rFont val="Arial"/>
        <family val="2"/>
      </rPr>
      <t>"Categories FU Research"</t>
    </r>
  </si>
  <si>
    <t>CR = complete remission (CR)
PR = partial remission (PR)
NC = no change (NC, stable disease)
P = progression
U = unknown</t>
  </si>
  <si>
    <t>U = unknown
CA = Centre active
CP = Centre passive
RA = cancer registry active
RP =  cancer registry passive
OA = Other active
OP = Other passive</t>
  </si>
  <si>
    <r>
      <t xml:space="preserve">export always </t>
    </r>
    <r>
      <rPr>
        <b/>
        <sz val="8"/>
        <color indexed="8"/>
        <rFont val="Arial"/>
        <family val="2"/>
      </rPr>
      <t>"U"</t>
    </r>
    <r>
      <rPr>
        <sz val="8"/>
        <color indexed="8"/>
        <rFont val="Arial"/>
        <family val="2"/>
      </rPr>
      <t xml:space="preserve"> </t>
    </r>
  </si>
  <si>
    <t>U = unknown
Y = Yes
N = No</t>
  </si>
  <si>
    <t>U = unknown
0 = no
1, 2, 3, …</t>
  </si>
  <si>
    <t>Count the number of all messages at "Dokumentationsdefizite" for these cases</t>
  </si>
  <si>
    <t>Count the number of all messages at "Auffälligkeiten" for these cases</t>
  </si>
  <si>
    <t>Export always "0" for these cases</t>
  </si>
  <si>
    <t>Leave the field "empty" for these cases</t>
  </si>
  <si>
    <t>Export always "U" for these cases</t>
  </si>
  <si>
    <t>Export always "N" for these cases</t>
  </si>
  <si>
    <t>Export always "Y" for these cases</t>
  </si>
  <si>
    <t>Export "U" for these cases</t>
  </si>
  <si>
    <t>Export "0" for these cases</t>
  </si>
  <si>
    <t>Export the number for these cases</t>
  </si>
  <si>
    <t>Export "date local recurrence" for these cases</t>
  </si>
  <si>
    <t>Export "date biochemical recurrence identified" for these cases</t>
  </si>
  <si>
    <t>Export "date metastasis identified" for these cases</t>
  </si>
  <si>
    <t>Export "date follow up" for these cases</t>
  </si>
  <si>
    <t>Export the value from "Tumour status" for these cases</t>
  </si>
  <si>
    <t>Pre = only pre
PrePost = pre and post
NO = no questionnaire</t>
  </si>
  <si>
    <t>Date pre-therapeutical questionnaire</t>
  </si>
  <si>
    <t>Date post-therapeutical questionnaire</t>
  </si>
  <si>
    <r>
      <t xml:space="preserve">Export </t>
    </r>
    <r>
      <rPr>
        <b/>
        <sz val="8"/>
        <color indexed="8"/>
        <rFont val="Arial"/>
        <family val="2"/>
      </rPr>
      <t>"NO"</t>
    </r>
    <r>
      <rPr>
        <sz val="8"/>
        <color indexed="8"/>
        <rFont val="Arial"/>
        <family val="2"/>
      </rPr>
      <t xml:space="preserve"> for these cases</t>
    </r>
  </si>
  <si>
    <r>
      <t xml:space="preserve">Export </t>
    </r>
    <r>
      <rPr>
        <b/>
        <sz val="8"/>
        <color indexed="8"/>
        <rFont val="Arial"/>
        <family val="2"/>
      </rPr>
      <t>"Pre"</t>
    </r>
    <r>
      <rPr>
        <sz val="8"/>
        <color indexed="8"/>
        <rFont val="Arial"/>
        <family val="2"/>
      </rPr>
      <t xml:space="preserve"> for these cases</t>
    </r>
  </si>
  <si>
    <r>
      <t xml:space="preserve">Export </t>
    </r>
    <r>
      <rPr>
        <b/>
        <sz val="8"/>
        <color indexed="8"/>
        <rFont val="Arial"/>
        <family val="2"/>
      </rPr>
      <t xml:space="preserve">"PrePost" </t>
    </r>
    <r>
      <rPr>
        <sz val="8"/>
        <color indexed="8"/>
        <rFont val="Arial"/>
        <family val="2"/>
      </rPr>
      <t>for these cases</t>
    </r>
  </si>
  <si>
    <t>Look at the patient profile:</t>
  </si>
  <si>
    <t>&lt;Tudok_InfoXML&gt;</t>
  </si>
  <si>
    <t>Tudok Info</t>
  </si>
  <si>
    <r>
      <t xml:space="preserve">Tudok Info
</t>
    </r>
    <r>
      <rPr>
        <b/>
        <sz val="8"/>
        <rFont val="Arial"/>
        <family val="2"/>
      </rPr>
      <t>Date generation XML</t>
    </r>
  </si>
  <si>
    <r>
      <t xml:space="preserve">Tudok Info
</t>
    </r>
    <r>
      <rPr>
        <b/>
        <sz val="8"/>
        <rFont val="Arial"/>
        <family val="2"/>
      </rPr>
      <t>Name tumour documentation software</t>
    </r>
  </si>
  <si>
    <r>
      <t xml:space="preserve">Tudok Info
</t>
    </r>
    <r>
      <rPr>
        <b/>
        <sz val="8"/>
        <rFont val="Arial"/>
        <family val="2"/>
      </rPr>
      <t>Version tumour documentation software</t>
    </r>
  </si>
  <si>
    <t>&lt;PCO_InfoXML&gt;</t>
  </si>
  <si>
    <t>PCO Info</t>
  </si>
  <si>
    <t>&lt;DateGenerated&gt;</t>
  </si>
  <si>
    <r>
      <t xml:space="preserve">PCO Info
</t>
    </r>
    <r>
      <rPr>
        <b/>
        <sz val="8"/>
        <rFont val="Arial"/>
        <family val="2"/>
      </rPr>
      <t>Date generation XML</t>
    </r>
  </si>
  <si>
    <t>&lt;Center&gt;</t>
  </si>
  <si>
    <t>Center</t>
  </si>
  <si>
    <t>&lt;CenterName&gt;</t>
  </si>
  <si>
    <r>
      <t xml:space="preserve">PCO Info
Center
</t>
    </r>
    <r>
      <rPr>
        <b/>
        <sz val="8"/>
        <rFont val="Arial"/>
        <family val="2"/>
      </rPr>
      <t>Center Name</t>
    </r>
  </si>
  <si>
    <t>PCO-XXX</t>
  </si>
  <si>
    <t>&lt;Statuses&gt;</t>
  </si>
  <si>
    <t>Status</t>
  </si>
  <si>
    <t>&lt;StatusName&gt;</t>
  </si>
  <si>
    <r>
      <t xml:space="preserve">Center
Statuses
</t>
    </r>
    <r>
      <rPr>
        <b/>
        <sz val="8"/>
        <rFont val="Arial"/>
        <family val="2"/>
      </rPr>
      <t>Status Name</t>
    </r>
  </si>
  <si>
    <t>1 = in preparation
2 = active
3 = exposed
4 = terminated</t>
  </si>
  <si>
    <t>&lt;StatusStartDate&gt;</t>
  </si>
  <si>
    <r>
      <t xml:space="preserve">Center
Statuses
</t>
    </r>
    <r>
      <rPr>
        <b/>
        <sz val="8"/>
        <rFont val="Arial"/>
        <family val="2"/>
      </rPr>
      <t>Start Status</t>
    </r>
  </si>
  <si>
    <t>&lt;StatusEndDate&gt;</t>
  </si>
  <si>
    <r>
      <t xml:space="preserve">Center
Statuses
</t>
    </r>
    <r>
      <rPr>
        <b/>
        <sz val="8"/>
        <rFont val="Arial"/>
        <family val="2"/>
      </rPr>
      <t>End Status</t>
    </r>
  </si>
  <si>
    <t>&lt;Language&gt;</t>
  </si>
  <si>
    <r>
      <t xml:space="preserve">PCO Info
Center
</t>
    </r>
    <r>
      <rPr>
        <b/>
        <sz val="8"/>
        <rFont val="Arial"/>
        <family val="2"/>
      </rPr>
      <t>Language</t>
    </r>
  </si>
  <si>
    <t>1 = german
2 = english</t>
  </si>
  <si>
    <t>&lt;MovemberStatus&gt;</t>
  </si>
  <si>
    <r>
      <t xml:space="preserve">PCO Info
Center
</t>
    </r>
    <r>
      <rPr>
        <b/>
        <sz val="8"/>
        <rFont val="Arial"/>
        <family val="2"/>
      </rPr>
      <t>Movember Status</t>
    </r>
  </si>
  <si>
    <t>1 = sponsored
2 = none</t>
  </si>
  <si>
    <t>&lt;Patients&gt;</t>
  </si>
  <si>
    <t>&lt;Patient&gt;</t>
  </si>
  <si>
    <t>Patient</t>
  </si>
  <si>
    <t>&lt;Tudok_Info&gt;</t>
  </si>
  <si>
    <t>&lt;StudyCases&gt;</t>
  </si>
  <si>
    <t>Study Cases</t>
  </si>
  <si>
    <t xml:space="preserve">self-explanatory
</t>
  </si>
  <si>
    <t>Yes if patient got more than 25 minutes psychoonocological care</t>
  </si>
  <si>
    <t>Record initial date of histological diagnosis</t>
  </si>
  <si>
    <r>
      <rPr>
        <b/>
        <sz val="8"/>
        <rFont val="Arial"/>
        <family val="2"/>
      </rPr>
      <t>Number</t>
    </r>
    <r>
      <rPr>
        <sz val="8"/>
        <rFont val="Arial"/>
        <family val="2"/>
      </rPr>
      <t xml:space="preserve">
0 = Death Certificate Only 
1 = Clinical, Diagnosis made before death, but without any of the following (codes 2-7)
2 = Clinical investigation
4 = Specific tumour markers 
5 = Cytology
6 = Histology of a metastasis
7 = Histology of a primary tumour
9 = Unknown</t>
    </r>
  </si>
  <si>
    <t>N0 | N1 | NX</t>
  </si>
  <si>
    <t>Indicate connection between tumour board and therapy</t>
  </si>
  <si>
    <r>
      <t>RPE = radical prostatectomy</t>
    </r>
    <r>
      <rPr>
        <strike/>
        <sz val="8"/>
        <rFont val="Arial"/>
        <family val="2"/>
      </rPr>
      <t xml:space="preserve">
</t>
    </r>
    <r>
      <rPr>
        <sz val="8"/>
        <rFont val="Arial"/>
        <family val="2"/>
      </rPr>
      <t>RZE = radical cystectomy</t>
    </r>
  </si>
  <si>
    <t xml:space="preserve">OP = open perineal
OR = open retropubic
RT = robotic assisted  transperitoneal
RE =  robotic assisted extraperitoneal
R = robotic assisted
LT = laparoscopy transperitoneal 
LE = laparoscopy extraperitoneal
L =  laparoscopy
U = unknown
</t>
  </si>
  <si>
    <t>Indicate the surgical method</t>
  </si>
  <si>
    <r>
      <t xml:space="preserve">Indicate whether a revision surgery is needed </t>
    </r>
    <r>
      <rPr>
        <u/>
        <sz val="8"/>
        <rFont val="Arial"/>
        <family val="2"/>
      </rPr>
      <t>within first 6 months</t>
    </r>
    <r>
      <rPr>
        <sz val="8"/>
        <rFont val="Arial"/>
        <family val="2"/>
      </rPr>
      <t xml:space="preserve"> after the primary surgery.</t>
    </r>
  </si>
  <si>
    <t>Indicate the clinical stage (per AJCC 7th) - pT category</t>
  </si>
  <si>
    <t>Indicate the clinical stage (per AJCC 7th) - pN category</t>
  </si>
  <si>
    <t>Indicate the clinical stage (per AJCC 7th) - pM category</t>
  </si>
  <si>
    <t>Indicate resection boundaries after surgery</t>
  </si>
  <si>
    <t>F = focal
MF = multifocal
empty = if margin status negative (R0)</t>
  </si>
  <si>
    <t>Indicate if margin status is focal or multi-focal, if answered 'positive' to margin status.</t>
  </si>
  <si>
    <t>Date when radiotherapy started</t>
  </si>
  <si>
    <t>Total radiation dose of the external beam radiation</t>
  </si>
  <si>
    <t>Average Dose per fraction of the external beam radiation</t>
  </si>
  <si>
    <t>Indicate if the radiotherapy or brachytherapy is ongoing</t>
  </si>
  <si>
    <t>Grade of the complication.</t>
  </si>
  <si>
    <t>Indicate the type of treatment. If patient has more than one treatment, every treatment will get this block separately</t>
  </si>
  <si>
    <t xml:space="preserve">Indicate if the therapy is ongoing. </t>
  </si>
  <si>
    <t>Date of the medical exam / follow-up or if the patient has died, date of death.</t>
  </si>
  <si>
    <t>Indicate whether patient has died. If yes, provide date of death.</t>
  </si>
  <si>
    <t>Indicate whether patient has local recurrence</t>
  </si>
  <si>
    <t>Indicate date of recurrence</t>
  </si>
  <si>
    <t>Indicate whether patient has biochemical recurrence, which is defined as:
- Per AUA definition, PSA &gt; 0.2 ng/mL after surgery, with a second confirmatory level of &gt; 0.2 ng/mL
-Phoenix criteria (nadir+2 ng/mL) after radiation
Recommended that PSA is measured at least annually and providers record all PSA values and dates to accommodate future changes to definitions</t>
  </si>
  <si>
    <t>Indicate date of biochemical recurrence</t>
  </si>
  <si>
    <t>N = no evidence of disease
R = new metastasis
U = unknown</t>
  </si>
  <si>
    <t>Indicate whether patient has new/remaining metastasis or not</t>
  </si>
  <si>
    <t>&lt;PCO_Info&gt;</t>
  </si>
  <si>
    <t>&lt;Info&gt;</t>
  </si>
  <si>
    <t>Info</t>
  </si>
  <si>
    <t>&lt;OncoboxID&gt;</t>
  </si>
  <si>
    <r>
      <t xml:space="preserve">Info
</t>
    </r>
    <r>
      <rPr>
        <b/>
        <sz val="8"/>
        <color indexed="8"/>
        <rFont val="Arial"/>
        <family val="2"/>
      </rPr>
      <t>OncoBox ID</t>
    </r>
  </si>
  <si>
    <t>should be the same as the patient id</t>
  </si>
  <si>
    <t>&lt;Name&gt;</t>
  </si>
  <si>
    <r>
      <t xml:space="preserve">Info
</t>
    </r>
    <r>
      <rPr>
        <b/>
        <sz val="8"/>
        <color indexed="8"/>
        <rFont val="Arial"/>
        <family val="2"/>
      </rPr>
      <t>Username</t>
    </r>
  </si>
  <si>
    <t>username for the application</t>
  </si>
  <si>
    <r>
      <t xml:space="preserve">Info
</t>
    </r>
    <r>
      <rPr>
        <b/>
        <sz val="8"/>
        <color indexed="8"/>
        <rFont val="Arial"/>
        <family val="2"/>
      </rPr>
      <t>Status</t>
    </r>
  </si>
  <si>
    <t>1 = generated (inactive)
2 = active
3 = dropout
4 = lost
5 = deceased
6 = deactivated</t>
  </si>
  <si>
    <t>&lt;PrefferedQuestioningMode&gt;</t>
  </si>
  <si>
    <r>
      <t xml:space="preserve">Info
</t>
    </r>
    <r>
      <rPr>
        <b/>
        <sz val="8"/>
        <color indexed="8"/>
        <rFont val="Arial"/>
        <family val="2"/>
      </rPr>
      <t>Preffered Questioning Mode</t>
    </r>
  </si>
  <si>
    <t xml:space="preserve">1 = online
2 = paper
</t>
  </si>
  <si>
    <t>&lt;PrefferedLanguage&gt;</t>
  </si>
  <si>
    <r>
      <t xml:space="preserve">Info
</t>
    </r>
    <r>
      <rPr>
        <b/>
        <sz val="8"/>
        <color indexed="8"/>
        <rFont val="Arial"/>
        <family val="2"/>
      </rPr>
      <t>Preffered Language</t>
    </r>
  </si>
  <si>
    <t xml:space="preserve">1 = german
2 = english
</t>
  </si>
  <si>
    <t>Cylce</t>
  </si>
  <si>
    <t>&lt;CycleName&gt;</t>
  </si>
  <si>
    <r>
      <t xml:space="preserve">Cycle
Info
</t>
    </r>
    <r>
      <rPr>
        <b/>
        <sz val="8"/>
        <color indexed="8"/>
        <rFont val="Arial"/>
        <family val="2"/>
      </rPr>
      <t>Cycle Name</t>
    </r>
  </si>
  <si>
    <t>1 | 2 | 3 | … | n</t>
  </si>
  <si>
    <t>Number of the cycle</t>
  </si>
  <si>
    <t>&lt;IsActive&gt;</t>
  </si>
  <si>
    <r>
      <t xml:space="preserve">Cycle
Info
</t>
    </r>
    <r>
      <rPr>
        <b/>
        <sz val="8"/>
        <color indexed="8"/>
        <rFont val="Arial"/>
        <family val="2"/>
      </rPr>
      <t>Cycle active</t>
    </r>
  </si>
  <si>
    <t>True | False</t>
  </si>
  <si>
    <t>&lt;DateCreated&gt;</t>
  </si>
  <si>
    <r>
      <t xml:space="preserve">Cycle
Info
</t>
    </r>
    <r>
      <rPr>
        <b/>
        <sz val="8"/>
        <color indexed="8"/>
        <rFont val="Arial"/>
        <family val="2"/>
      </rPr>
      <t>Date Cycle Created</t>
    </r>
  </si>
  <si>
    <t>&lt;Stichtag&gt;</t>
  </si>
  <si>
    <r>
      <t xml:space="preserve">Cycle
Info
</t>
    </r>
    <r>
      <rPr>
        <b/>
        <sz val="8"/>
        <color indexed="8"/>
        <rFont val="Arial"/>
        <family val="2"/>
      </rPr>
      <t>Cut off Date</t>
    </r>
  </si>
  <si>
    <t>Cut off date for post-therapeutical questionnaire</t>
  </si>
  <si>
    <t>&lt;CycleInitCause&gt;</t>
  </si>
  <si>
    <r>
      <t xml:space="preserve">Cycle
Info
</t>
    </r>
    <r>
      <rPr>
        <b/>
        <sz val="8"/>
        <color indexed="8"/>
        <rFont val="Arial"/>
        <family val="2"/>
      </rPr>
      <t>Cause Cycle greated</t>
    </r>
  </si>
  <si>
    <t xml:space="preserve">1 = first cycle
2 = change from AS / WW to intervention
3 = recurrence
4 = pre questionnaire invalide </t>
  </si>
  <si>
    <t>When Cycle Name &gt; 1 then the center must choose one cause</t>
  </si>
  <si>
    <t>&lt;Survey&gt;</t>
  </si>
  <si>
    <t>Survey</t>
  </si>
  <si>
    <t>&lt;Id&gt;</t>
  </si>
  <si>
    <r>
      <t xml:space="preserve">Cycle
Survey
</t>
    </r>
    <r>
      <rPr>
        <b/>
        <sz val="8"/>
        <color indexed="8"/>
        <rFont val="Arial"/>
        <family val="2"/>
      </rPr>
      <t>ID</t>
    </r>
  </si>
  <si>
    <t>1 = pretherapeutic
2 = posttherapeutic</t>
  </si>
  <si>
    <t>&lt;DateQuestioning&gt;</t>
  </si>
  <si>
    <r>
      <t xml:space="preserve">Cycle
Survey
</t>
    </r>
    <r>
      <rPr>
        <b/>
        <sz val="8"/>
        <color indexed="8"/>
        <rFont val="Arial"/>
        <family val="2"/>
      </rPr>
      <t>Date of the questionnaire</t>
    </r>
  </si>
  <si>
    <t>&lt;Question&gt;</t>
  </si>
  <si>
    <t>&lt;Section&gt;</t>
  </si>
  <si>
    <r>
      <t xml:space="preserve">Survey
Question
</t>
    </r>
    <r>
      <rPr>
        <b/>
        <sz val="8"/>
        <color indexed="8"/>
        <rFont val="Arial"/>
        <family val="2"/>
      </rPr>
      <t>Section</t>
    </r>
  </si>
  <si>
    <t>&lt;Nr&gt;</t>
  </si>
  <si>
    <r>
      <t xml:space="preserve">Survey
Question
</t>
    </r>
    <r>
      <rPr>
        <b/>
        <sz val="8"/>
        <color indexed="8"/>
        <rFont val="Arial"/>
        <family val="2"/>
      </rPr>
      <t>Number of the question</t>
    </r>
  </si>
  <si>
    <t>1 | 2 | 3 | 4a | 4b | 4c | 4d | 5 | 6a | 6b | 6c | 6d | 7 | 8a | 8b | 9 | 10 | 11 | 12 | 13a | 13b | 13c | 13d | 14 | 15 | 16a | 16b | 16c | 16d | 16e | 17 | 18 | 19</t>
  </si>
  <si>
    <t>&lt;Value&gt;</t>
  </si>
  <si>
    <r>
      <t xml:space="preserve">Survey
Question
</t>
    </r>
    <r>
      <rPr>
        <b/>
        <sz val="8"/>
        <color indexed="8"/>
        <rFont val="Arial"/>
        <family val="2"/>
      </rPr>
      <t>Value of the question</t>
    </r>
  </si>
  <si>
    <t xml:space="preserve">0 | 1 | 2 | 3 | 4 | 5 | 6 | 7 </t>
  </si>
  <si>
    <t>&lt;Text&gt;</t>
  </si>
  <si>
    <r>
      <t xml:space="preserve">Survey
Question
</t>
    </r>
    <r>
      <rPr>
        <b/>
        <sz val="8"/>
        <color indexed="8"/>
        <rFont val="Arial"/>
        <family val="2"/>
      </rPr>
      <t>Text of the question</t>
    </r>
  </si>
  <si>
    <t>when the user addes some additional text for the question (for example medication)</t>
  </si>
  <si>
    <t>1 = Urinary function
2 = Urinary Irritative/Obstructive
3 = Bowel 
4 = Sexual
5 = Hormonal
6 = Socioeconomic Status
7 = libido
8 = no section
9 = follow up</t>
  </si>
  <si>
    <t>XX,XX</t>
  </si>
  <si>
    <t>= Text of the question (yyyy-mm-dd)</t>
  </si>
  <si>
    <r>
      <t xml:space="preserve">Export </t>
    </r>
    <r>
      <rPr>
        <b/>
        <sz val="8"/>
        <color indexed="8"/>
        <rFont val="Arial"/>
        <family val="2"/>
      </rPr>
      <t xml:space="preserve">"M" </t>
    </r>
    <r>
      <rPr>
        <sz val="8"/>
        <color indexed="8"/>
        <rFont val="Arial"/>
        <family val="2"/>
      </rPr>
      <t>for these cases</t>
    </r>
  </si>
  <si>
    <r>
      <t xml:space="preserve">If all these conditions are true, then export </t>
    </r>
    <r>
      <rPr>
        <b/>
        <sz val="8"/>
        <color indexed="8"/>
        <rFont val="Arial"/>
        <family val="2"/>
      </rPr>
      <t>"P"</t>
    </r>
    <r>
      <rPr>
        <sz val="8"/>
        <color indexed="8"/>
        <rFont val="Arial"/>
        <family val="2"/>
      </rPr>
      <t xml:space="preserve"> for these cases</t>
    </r>
  </si>
  <si>
    <r>
      <t xml:space="preserve">Export </t>
    </r>
    <r>
      <rPr>
        <b/>
        <sz val="8"/>
        <color indexed="8"/>
        <rFont val="Arial"/>
        <family val="2"/>
      </rPr>
      <t>"Date of Diagnosis"</t>
    </r>
  </si>
  <si>
    <t>NI Case</t>
  </si>
  <si>
    <r>
      <t xml:space="preserve">Export </t>
    </r>
    <r>
      <rPr>
        <b/>
        <sz val="8"/>
        <color indexed="8"/>
        <rFont val="Arial"/>
        <family val="2"/>
      </rPr>
      <t>"Date of Surgery"</t>
    </r>
  </si>
  <si>
    <t>= P | HDR | LDR</t>
  </si>
  <si>
    <r>
      <t xml:space="preserve">Export </t>
    </r>
    <r>
      <rPr>
        <b/>
        <sz val="8"/>
        <color indexed="8"/>
        <rFont val="Arial"/>
        <family val="2"/>
      </rPr>
      <t>"Initiation of Radiotherapy"</t>
    </r>
  </si>
  <si>
    <t>yyyy-mm-dd | empty</t>
  </si>
  <si>
    <t>OLT | ST | HIFU | CRYO | HYPER</t>
  </si>
  <si>
    <t>IV | R | D Case</t>
  </si>
  <si>
    <t>export "Y" for this case and "N" for all other cases of this patient</t>
  </si>
  <si>
    <t>IV | IF | R Case</t>
  </si>
  <si>
    <r>
      <t xml:space="preserve">Export </t>
    </r>
    <r>
      <rPr>
        <b/>
        <sz val="8"/>
        <color indexed="8"/>
        <rFont val="Arial"/>
        <family val="2"/>
      </rPr>
      <t>"AS"</t>
    </r>
    <r>
      <rPr>
        <sz val="8"/>
        <color indexed="8"/>
        <rFont val="Arial"/>
        <family val="2"/>
      </rPr>
      <t xml:space="preserve"> for this case</t>
    </r>
  </si>
  <si>
    <r>
      <t xml:space="preserve">IF </t>
    </r>
    <r>
      <rPr>
        <b/>
        <sz val="14"/>
        <color rgb="FFFF0000"/>
        <rFont val="Arial"/>
        <family val="2"/>
      </rPr>
      <t>| R | D</t>
    </r>
    <r>
      <rPr>
        <b/>
        <sz val="14"/>
        <color indexed="8"/>
        <rFont val="Arial"/>
        <family val="2"/>
      </rPr>
      <t xml:space="preserve"> cases 
</t>
    </r>
    <r>
      <rPr>
        <b/>
        <sz val="14"/>
        <color theme="0" tint="-0.499984740745262"/>
        <rFont val="Arial"/>
        <family val="2"/>
      </rPr>
      <t xml:space="preserve">(IF </t>
    </r>
    <r>
      <rPr>
        <b/>
        <sz val="14"/>
        <color rgb="FFFF0000"/>
        <rFont val="Arial"/>
        <family val="2"/>
      </rPr>
      <t>| R | D</t>
    </r>
    <r>
      <rPr>
        <b/>
        <sz val="14"/>
        <color theme="0" tint="-0.499984740745262"/>
        <rFont val="Arial"/>
        <family val="2"/>
      </rPr>
      <t xml:space="preserve"> Fälle)</t>
    </r>
  </si>
  <si>
    <r>
      <t xml:space="preserve">A) Dead no event before
</t>
    </r>
    <r>
      <rPr>
        <b/>
        <sz val="9"/>
        <color theme="0" tint="-0.499984740745262"/>
        <rFont val="Arial"/>
        <family val="2"/>
      </rPr>
      <t>(Verstorben, ohne Ereignis davor)</t>
    </r>
  </si>
  <si>
    <t>All follow ups</t>
  </si>
  <si>
    <t>IV Case</t>
  </si>
  <si>
    <r>
      <t xml:space="preserve">Case
Surgery
</t>
    </r>
    <r>
      <rPr>
        <b/>
        <sz val="8"/>
        <color indexed="8"/>
        <rFont val="Arial"/>
        <family val="2"/>
      </rPr>
      <t>Type of surgery</t>
    </r>
  </si>
  <si>
    <r>
      <t xml:space="preserve">Case
Postoperative histology
</t>
    </r>
    <r>
      <rPr>
        <b/>
        <sz val="8"/>
        <color indexed="8"/>
        <rFont val="Arial"/>
        <family val="2"/>
      </rPr>
      <t>pathological Stage pM</t>
    </r>
  </si>
  <si>
    <r>
      <t xml:space="preserve">Case
Diagnosis
</t>
    </r>
    <r>
      <rPr>
        <b/>
        <sz val="8"/>
        <color indexed="8"/>
        <rFont val="Arial"/>
        <family val="2"/>
      </rPr>
      <t>Clinical stage cM-category</t>
    </r>
  </si>
  <si>
    <r>
      <t xml:space="preserve">Case
Postoperative histology
</t>
    </r>
    <r>
      <rPr>
        <b/>
        <sz val="8"/>
        <color indexed="8"/>
        <rFont val="Arial"/>
        <family val="2"/>
      </rPr>
      <t>Margin status</t>
    </r>
  </si>
  <si>
    <t xml:space="preserve">at least one Follow-Up </t>
  </si>
  <si>
    <r>
      <t xml:space="preserve">Case
Radiotherapy
</t>
    </r>
    <r>
      <rPr>
        <b/>
        <sz val="8"/>
        <color indexed="8"/>
        <rFont val="Arial"/>
        <family val="2"/>
      </rPr>
      <t>Type</t>
    </r>
  </si>
  <si>
    <r>
      <t xml:space="preserve">Case
Radiotherapy
</t>
    </r>
    <r>
      <rPr>
        <b/>
        <sz val="8"/>
        <color indexed="8"/>
        <rFont val="Arial"/>
        <family val="2"/>
      </rPr>
      <t>Time</t>
    </r>
  </si>
  <si>
    <r>
      <t xml:space="preserve">Case
Follow-Up
</t>
    </r>
    <r>
      <rPr>
        <b/>
        <sz val="8"/>
        <color indexed="8"/>
        <rFont val="Arial"/>
        <family val="2"/>
      </rPr>
      <t>Tumour status</t>
    </r>
  </si>
  <si>
    <r>
      <t>Case
Follow-Up</t>
    </r>
    <r>
      <rPr>
        <b/>
        <sz val="8"/>
        <rFont val="Arial"/>
        <family val="2"/>
      </rPr>
      <t xml:space="preserve">
Tumour status</t>
    </r>
  </si>
  <si>
    <r>
      <t>Export "</t>
    </r>
    <r>
      <rPr>
        <b/>
        <sz val="8"/>
        <color indexed="8"/>
        <rFont val="Arial"/>
        <family val="2"/>
      </rPr>
      <t>Y</t>
    </r>
    <r>
      <rPr>
        <sz val="8"/>
        <color indexed="8"/>
        <rFont val="Arial"/>
        <family val="2"/>
      </rPr>
      <t>" for this case</t>
    </r>
  </si>
  <si>
    <t>IF Case</t>
  </si>
  <si>
    <t>All other cases</t>
  </si>
  <si>
    <r>
      <t>Export "</t>
    </r>
    <r>
      <rPr>
        <b/>
        <sz val="8"/>
        <color indexed="8"/>
        <rFont val="Arial"/>
        <family val="2"/>
      </rPr>
      <t>N</t>
    </r>
    <r>
      <rPr>
        <sz val="8"/>
        <color indexed="8"/>
        <rFont val="Arial"/>
        <family val="2"/>
      </rPr>
      <t xml:space="preserve">" </t>
    </r>
  </si>
  <si>
    <t>If there is a text, then look if there is at least one Follow-Up with the same date and PSA value</t>
  </si>
  <si>
    <t>If there is a text, then look if there is at least one Follow-Up with the same date of local recurrence</t>
  </si>
  <si>
    <t>If there is a text, then look if there is at least one Follow-Up with the same date of metastasis</t>
  </si>
  <si>
    <t>If there is a text, then look if there is at least one Follow-Up with the same date of secondary tumour</t>
  </si>
  <si>
    <t>= Basic data J17
(= Basisdaten J17)</t>
  </si>
  <si>
    <t>IV cases:
(IV Fälle:)</t>
  </si>
  <si>
    <r>
      <t xml:space="preserve">Case
Surgery
</t>
    </r>
    <r>
      <rPr>
        <b/>
        <sz val="8"/>
        <color rgb="FFFF0000"/>
        <rFont val="Arial"/>
        <family val="2"/>
      </rPr>
      <t>Type of surgery</t>
    </r>
  </si>
  <si>
    <r>
      <t xml:space="preserve">Case
Radiotherapy
</t>
    </r>
    <r>
      <rPr>
        <b/>
        <sz val="8"/>
        <color rgb="FFFF0000"/>
        <rFont val="Arial"/>
        <family val="2"/>
      </rPr>
      <t>Time</t>
    </r>
  </si>
  <si>
    <t>AND there is no Radiotherapy with 
(und es gibt keine weitere Strahlentherapie mit)</t>
  </si>
  <si>
    <t>P | HDR</t>
  </si>
  <si>
    <t xml:space="preserve">If no Follow-Up with these values is available, export "0" </t>
  </si>
  <si>
    <t>indicator year -2</t>
  </si>
  <si>
    <t>indicator year -3</t>
  </si>
  <si>
    <t>indicator year -4</t>
  </si>
  <si>
    <t>indicator year -5</t>
  </si>
  <si>
    <t>indicator year -6</t>
  </si>
  <si>
    <t>Export Questionnaires</t>
  </si>
  <si>
    <r>
      <t xml:space="preserve">Survey
Question
</t>
    </r>
    <r>
      <rPr>
        <b/>
        <sz val="8"/>
        <color indexed="8"/>
        <rFont val="Arial"/>
        <family val="2"/>
      </rPr>
      <t>ID</t>
    </r>
  </si>
  <si>
    <t>Look for each questionnaire</t>
  </si>
  <si>
    <r>
      <t xml:space="preserve">Survey
Question
</t>
    </r>
    <r>
      <rPr>
        <b/>
        <sz val="8"/>
        <color indexed="8"/>
        <rFont val="Arial"/>
        <family val="2"/>
      </rPr>
      <t>Date questionning</t>
    </r>
  </si>
  <si>
    <t>If there is at least one case of the patient where "date questionning = date  pre-therapeutical questionnaire" from the profile, then export this questionnaire.</t>
  </si>
  <si>
    <t>Look at the patient profile for each case if there is at least one case with</t>
  </si>
  <si>
    <t>If there is at least one case of the patient where "date questionning = date  post-therapeutical questionnaire" from the profile, then export this questionnaire.</t>
  </si>
  <si>
    <r>
      <t xml:space="preserve">Patient profile
</t>
    </r>
    <r>
      <rPr>
        <b/>
        <sz val="8"/>
        <color indexed="8"/>
        <rFont val="Arial"/>
        <family val="2"/>
      </rPr>
      <t>Date pre-therapeutical questionnaire</t>
    </r>
  </si>
  <si>
    <r>
      <t xml:space="preserve">Patient profile
</t>
    </r>
    <r>
      <rPr>
        <b/>
        <sz val="8"/>
        <rFont val="Arial"/>
        <family val="2"/>
      </rPr>
      <t>Date post-therapeutical questionnaire</t>
    </r>
  </si>
  <si>
    <t>Look at the patient profile</t>
  </si>
  <si>
    <t>P = plausible 
M = missing</t>
  </si>
  <si>
    <t>&lt;StatusFUPROM/&gt;</t>
  </si>
  <si>
    <t>If "date questionning = date post-therapeutical questionnaire" from the profile, then check:</t>
  </si>
  <si>
    <t>Take the post-therapeutical questionnaire where</t>
  </si>
  <si>
    <r>
      <t xml:space="preserve">Take the </t>
    </r>
    <r>
      <rPr>
        <sz val="8"/>
        <color indexed="8"/>
        <rFont val="Arial"/>
        <family val="2"/>
      </rPr>
      <t>post-therapeutical questionnaire where</t>
    </r>
    <r>
      <rPr>
        <sz val="8"/>
        <color rgb="FFFF0000"/>
        <rFont val="Arial"/>
        <family val="2"/>
      </rPr>
      <t xml:space="preserve"> </t>
    </r>
  </si>
  <si>
    <t>= Text of the question (XX,XX)</t>
  </si>
  <si>
    <t>empty | ADT | OT | CH | IM</t>
  </si>
  <si>
    <r>
      <t>Case
Follow-Up</t>
    </r>
    <r>
      <rPr>
        <b/>
        <sz val="8"/>
        <rFont val="Arial"/>
        <family val="2"/>
      </rPr>
      <t xml:space="preserve">
Local recurrence</t>
    </r>
    <r>
      <rPr>
        <sz val="8"/>
        <rFont val="Arial"/>
        <family val="2"/>
      </rPr>
      <t xml:space="preserve">
</t>
    </r>
  </si>
  <si>
    <r>
      <t>Case
Follow-Up</t>
    </r>
    <r>
      <rPr>
        <b/>
        <sz val="8"/>
        <rFont val="Arial"/>
        <family val="2"/>
      </rPr>
      <t xml:space="preserve">
Biochemical recurrence</t>
    </r>
  </si>
  <si>
    <r>
      <t>Case
Follow-Up</t>
    </r>
    <r>
      <rPr>
        <b/>
        <sz val="8"/>
        <rFont val="Arial"/>
        <family val="2"/>
      </rPr>
      <t xml:space="preserve">
Metastasis</t>
    </r>
  </si>
  <si>
    <r>
      <t>Case
Follow-Up</t>
    </r>
    <r>
      <rPr>
        <b/>
        <sz val="8"/>
        <rFont val="Arial"/>
        <family val="2"/>
      </rPr>
      <t xml:space="preserve">
Secondary tumour</t>
    </r>
  </si>
  <si>
    <t>NC | P | U</t>
  </si>
  <si>
    <r>
      <t xml:space="preserve">Take the Year from this </t>
    </r>
    <r>
      <rPr>
        <b/>
        <sz val="8"/>
        <rFont val="Arial"/>
        <family val="2"/>
      </rPr>
      <t>Follow-Up</t>
    </r>
  </si>
  <si>
    <r>
      <t xml:space="preserve">Take the Year from the field </t>
    </r>
    <r>
      <rPr>
        <b/>
        <sz val="8"/>
        <rFont val="Arial"/>
        <family val="2"/>
      </rPr>
      <t>"Date Diagnosis"</t>
    </r>
  </si>
  <si>
    <r>
      <t xml:space="preserve">Find the case with the smallest value at 
Case
Case Information
</t>
    </r>
    <r>
      <rPr>
        <b/>
        <sz val="8"/>
        <color indexed="8"/>
        <rFont val="Arial"/>
        <family val="2"/>
      </rPr>
      <t>Date patient introduced in center</t>
    </r>
  </si>
  <si>
    <r>
      <t xml:space="preserve">Take the first date of </t>
    </r>
    <r>
      <rPr>
        <b/>
        <sz val="8"/>
        <rFont val="Arial"/>
        <family val="2"/>
      </rPr>
      <t xml:space="preserve">"Initiation Radiotherapy" </t>
    </r>
    <r>
      <rPr>
        <sz val="8"/>
        <rFont val="Arial"/>
        <family val="2"/>
      </rPr>
      <t xml:space="preserve">and </t>
    </r>
    <r>
      <rPr>
        <b/>
        <sz val="8"/>
        <rFont val="Arial"/>
        <family val="2"/>
      </rPr>
      <t xml:space="preserve">"Initiation Treatment" </t>
    </r>
    <r>
      <rPr>
        <sz val="8"/>
        <rFont val="Arial"/>
        <family val="2"/>
      </rPr>
      <t>and export this date</t>
    </r>
  </si>
  <si>
    <r>
      <t xml:space="preserve">F) only life status
</t>
    </r>
    <r>
      <rPr>
        <b/>
        <sz val="9"/>
        <color theme="0" tint="-0.499984740745262"/>
        <rFont val="Arial"/>
        <family val="2"/>
      </rPr>
      <t>(nur Vitalstatus)</t>
    </r>
  </si>
  <si>
    <r>
      <t xml:space="preserve">E) Alive AS/WS 
</t>
    </r>
    <r>
      <rPr>
        <b/>
        <sz val="9"/>
        <color theme="2" tint="-0.499984740745262"/>
        <rFont val="Arial"/>
        <family val="2"/>
      </rPr>
      <t>(Lebend AS/WS)</t>
    </r>
  </si>
  <si>
    <r>
      <rPr>
        <b/>
        <sz val="9"/>
        <color theme="2" tint="-0.499984740745262"/>
        <rFont val="Arial"/>
        <family val="2"/>
      </rPr>
      <t>G</t>
    </r>
    <r>
      <rPr>
        <b/>
        <sz val="9"/>
        <rFont val="Arial"/>
        <family val="2"/>
      </rPr>
      <t xml:space="preserve">) alive, no follow up
</t>
    </r>
    <r>
      <rPr>
        <b/>
        <sz val="9"/>
        <color theme="0" tint="-0.499984740745262"/>
        <rFont val="Arial"/>
        <family val="2"/>
      </rPr>
      <t>(lebend, kein Follow-Up)</t>
    </r>
  </si>
  <si>
    <r>
      <t xml:space="preserve">H) dead, no follow up
</t>
    </r>
    <r>
      <rPr>
        <b/>
        <sz val="9"/>
        <color theme="0" tint="-0.499984740745262"/>
        <rFont val="Arial"/>
        <family val="2"/>
      </rPr>
      <t>(verstorben, kein Follow-Up)</t>
    </r>
  </si>
  <si>
    <r>
      <t xml:space="preserve">Cases with category </t>
    </r>
    <r>
      <rPr>
        <b/>
        <sz val="8"/>
        <rFont val="Arial"/>
        <family val="2"/>
      </rPr>
      <t>F, G, H</t>
    </r>
    <r>
      <rPr>
        <sz val="8"/>
        <color theme="1"/>
        <rFont val="Arial"/>
        <family val="2"/>
      </rPr>
      <t xml:space="preserve"> on sheet </t>
    </r>
    <r>
      <rPr>
        <b/>
        <sz val="8"/>
        <color theme="1"/>
        <rFont val="Arial"/>
        <family val="2"/>
      </rPr>
      <t>"Categories FU Research"</t>
    </r>
  </si>
  <si>
    <r>
      <t xml:space="preserve">Cases with category </t>
    </r>
    <r>
      <rPr>
        <b/>
        <sz val="8"/>
        <rFont val="Arial"/>
        <family val="2"/>
      </rPr>
      <t xml:space="preserve">E </t>
    </r>
    <r>
      <rPr>
        <sz val="8"/>
        <rFont val="Arial"/>
        <family val="2"/>
      </rPr>
      <t xml:space="preserve">from sheet </t>
    </r>
    <r>
      <rPr>
        <b/>
        <sz val="8"/>
        <rFont val="Arial"/>
        <family val="2"/>
      </rPr>
      <t>"Categories FU Research"</t>
    </r>
  </si>
  <si>
    <r>
      <t xml:space="preserve">Export the number of </t>
    </r>
    <r>
      <rPr>
        <b/>
        <sz val="8"/>
        <rFont val="Arial"/>
        <family val="2"/>
      </rPr>
      <t>"</t>
    </r>
    <r>
      <rPr>
        <sz val="8"/>
        <rFont val="Arial"/>
        <family val="2"/>
      </rPr>
      <t>F</t>
    </r>
    <r>
      <rPr>
        <b/>
        <sz val="8"/>
        <rFont val="Arial"/>
        <family val="2"/>
      </rPr>
      <t>ollow-Ups"</t>
    </r>
  </si>
  <si>
    <r>
      <t>Export the</t>
    </r>
    <r>
      <rPr>
        <b/>
        <sz val="8"/>
        <rFont val="Arial"/>
        <family val="2"/>
      </rPr>
      <t xml:space="preserve"> "Date Follow-Up"</t>
    </r>
  </si>
  <si>
    <r>
      <t xml:space="preserve">Cases with category </t>
    </r>
    <r>
      <rPr>
        <b/>
        <sz val="8"/>
        <rFont val="Arial"/>
        <family val="2"/>
      </rPr>
      <t>H</t>
    </r>
    <r>
      <rPr>
        <sz val="8"/>
        <color theme="1"/>
        <rFont val="Arial"/>
        <family val="2"/>
      </rPr>
      <t xml:space="preserve"> on sheet </t>
    </r>
    <r>
      <rPr>
        <b/>
        <sz val="8"/>
        <color theme="1"/>
        <rFont val="Arial"/>
        <family val="2"/>
      </rPr>
      <t>"Categories FU Research"</t>
    </r>
  </si>
  <si>
    <r>
      <t xml:space="preserve">Cases with category </t>
    </r>
    <r>
      <rPr>
        <b/>
        <sz val="8"/>
        <rFont val="Arial"/>
        <family val="2"/>
      </rPr>
      <t xml:space="preserve">C, D, E, F, G </t>
    </r>
    <r>
      <rPr>
        <sz val="8"/>
        <rFont val="Arial"/>
        <family val="2"/>
      </rPr>
      <t xml:space="preserve">on sheet </t>
    </r>
    <r>
      <rPr>
        <b/>
        <sz val="8"/>
        <rFont val="Arial"/>
        <family val="2"/>
      </rPr>
      <t>"Categories FU Research"</t>
    </r>
  </si>
  <si>
    <r>
      <t xml:space="preserve">N </t>
    </r>
    <r>
      <rPr>
        <strike/>
        <sz val="8"/>
        <rFont val="Arial"/>
        <family val="2"/>
      </rPr>
      <t>|</t>
    </r>
    <r>
      <rPr>
        <sz val="8"/>
        <rFont val="Arial"/>
        <family val="2"/>
      </rPr>
      <t xml:space="preserve"> Y</t>
    </r>
  </si>
  <si>
    <r>
      <rPr>
        <sz val="10"/>
        <color rgb="FFFF0000"/>
        <rFont val="Arial"/>
        <family val="2"/>
      </rPr>
      <t>p</t>
    </r>
    <r>
      <rPr>
        <sz val="10"/>
        <color theme="1"/>
        <rFont val="Arial"/>
        <family val="2"/>
      </rPr>
      <t xml:space="preserve">T3-4 </t>
    </r>
    <r>
      <rPr>
        <sz val="10"/>
        <color rgb="FFFF0000"/>
        <rFont val="Arial"/>
        <family val="2"/>
      </rPr>
      <t>p</t>
    </r>
    <r>
      <rPr>
        <sz val="10"/>
        <color theme="1"/>
        <rFont val="Arial"/>
        <family val="2"/>
      </rPr>
      <t>N0 M0</t>
    </r>
  </si>
  <si>
    <t>= Basic data F13
(= Basisdaten F13)</t>
  </si>
  <si>
    <r>
      <t xml:space="preserve">Case
Surgery
</t>
    </r>
    <r>
      <rPr>
        <b/>
        <sz val="8"/>
        <color rgb="FFFF0000"/>
        <rFont val="Arial"/>
        <family val="2"/>
      </rPr>
      <t>Date</t>
    </r>
  </si>
  <si>
    <r>
      <t xml:space="preserve">Case
Postoperative histology
</t>
    </r>
    <r>
      <rPr>
        <b/>
        <sz val="8"/>
        <color rgb="FFFF0000"/>
        <rFont val="Arial"/>
        <family val="2"/>
      </rPr>
      <t>pathological Stage pT</t>
    </r>
  </si>
  <si>
    <r>
      <t xml:space="preserve">Case
Postoperative histology
</t>
    </r>
    <r>
      <rPr>
        <b/>
        <sz val="8"/>
        <color rgb="FFFF0000"/>
        <rFont val="Arial"/>
        <family val="2"/>
      </rPr>
      <t>pathological Stage pN</t>
    </r>
  </si>
  <si>
    <r>
      <t xml:space="preserve">Case
Diagnosis
</t>
    </r>
    <r>
      <rPr>
        <b/>
        <sz val="8"/>
        <color rgb="FFFF0000"/>
        <rFont val="Arial"/>
        <family val="2"/>
      </rPr>
      <t>Clinical stage cM-category</t>
    </r>
  </si>
  <si>
    <r>
      <t xml:space="preserve">Case
Postoperative histology
</t>
    </r>
    <r>
      <rPr>
        <b/>
        <sz val="8"/>
        <color rgb="FFFF0000"/>
        <rFont val="Arial"/>
        <family val="2"/>
      </rPr>
      <t>pathological Stage pM</t>
    </r>
  </si>
  <si>
    <t>T3a | T3b | T4</t>
  </si>
  <si>
    <t>M0 | empty</t>
  </si>
  <si>
    <r>
      <t xml:space="preserve">Participation in studies
</t>
    </r>
    <r>
      <rPr>
        <sz val="11"/>
        <color rgb="FF00B050"/>
        <rFont val="Arial"/>
        <family val="2"/>
      </rPr>
      <t xml:space="preserve">Anteil Studienpatienten </t>
    </r>
    <r>
      <rPr>
        <strike/>
        <sz val="11"/>
        <color rgb="FF00B050"/>
        <rFont val="Arial"/>
        <family val="2"/>
      </rPr>
      <t>Studienteilnahme</t>
    </r>
  </si>
  <si>
    <r>
      <t xml:space="preserve">Complications following radiotherapy
</t>
    </r>
    <r>
      <rPr>
        <strike/>
        <sz val="11"/>
        <color rgb="FFFF0000"/>
        <rFont val="Arial"/>
        <family val="2"/>
      </rPr>
      <t>Komplikationen</t>
    </r>
    <r>
      <rPr>
        <sz val="11"/>
        <color theme="0" tint="-0.499984740745262"/>
        <rFont val="Arial"/>
        <family val="2"/>
      </rPr>
      <t xml:space="preserve"> </t>
    </r>
    <r>
      <rPr>
        <sz val="11"/>
        <color rgb="FFFF0000"/>
        <rFont val="Arial"/>
        <family val="2"/>
      </rPr>
      <t>Unerwünschte Wirkungen</t>
    </r>
    <r>
      <rPr>
        <sz val="11"/>
        <color theme="0" tint="-0.499984740745262"/>
        <rFont val="Arial"/>
        <family val="2"/>
      </rPr>
      <t xml:space="preserve"> nach Strahlentherapie (Vorkennzahlenjahr)</t>
    </r>
  </si>
  <si>
    <r>
      <t xml:space="preserve">Salvage radiotherapy in recurrent Pca (no calculation) </t>
    </r>
    <r>
      <rPr>
        <sz val="11"/>
        <color rgb="FFFF0000"/>
        <rFont val="Arial"/>
        <family val="2"/>
      </rPr>
      <t xml:space="preserve">
Beginn </t>
    </r>
    <r>
      <rPr>
        <sz val="11"/>
        <color theme="0" tint="-0.499984740745262"/>
        <rFont val="Arial"/>
        <family val="2"/>
      </rPr>
      <t>Salvage-Radiotherapie bei rezidiviertem PCa (keine Berechnung)</t>
    </r>
  </si>
  <si>
    <t>If there is no "P" exported for this case then check:</t>
  </si>
  <si>
    <t>yyyy-mm-dd 
at least one Follow-Up until 31.12. indicator year -1</t>
  </si>
  <si>
    <t>If there is no "P" exported for this case, then check:</t>
  </si>
  <si>
    <t xml:space="preserve">Keine Verbindlichkeit im Auditjahr 2020
Kennzahl wird aktuell organübergreifend definiert. Eine verbindliche Darlegung der Kennzahl in dem Auditjahr 2020 ist unabhg. der geführten Diskussionen nicht vorgesehen. </t>
  </si>
  <si>
    <r>
      <rPr>
        <sz val="11"/>
        <rFont val="Arial"/>
        <family val="2"/>
      </rPr>
      <t>Presentation at the monthly conference - M1</t>
    </r>
    <r>
      <rPr>
        <sz val="11"/>
        <color theme="0" tint="-0.499984740745262"/>
        <rFont val="Arial"/>
        <family val="2"/>
      </rPr>
      <t xml:space="preserve">
Vorstellung in der monatlichen Tumorkonferenz - M1</t>
    </r>
  </si>
  <si>
    <r>
      <rPr>
        <sz val="11"/>
        <rFont val="Arial"/>
        <family val="2"/>
      </rPr>
      <t>Presentation at the monthly conference - primary cases</t>
    </r>
    <r>
      <rPr>
        <sz val="11"/>
        <color theme="0" tint="-0.499984740745262"/>
        <rFont val="Arial"/>
        <family val="2"/>
      </rPr>
      <t xml:space="preserve">
Vorstellung in der monatlichen Tumorkonferenz - Primärfälle</t>
    </r>
  </si>
  <si>
    <r>
      <rPr>
        <sz val="11"/>
        <rFont val="Arial"/>
        <family val="2"/>
      </rPr>
      <t>Presentation at the monthly conference - recurrence and/or distant metastasis</t>
    </r>
    <r>
      <rPr>
        <sz val="11"/>
        <color theme="0" tint="-0.499984740745262"/>
        <rFont val="Arial"/>
        <family val="2"/>
      </rPr>
      <t xml:space="preserve">
Vorstellung in der monatlichen Tumorkonferenz - Rezidiv u/o Fernmetastasierung</t>
    </r>
  </si>
  <si>
    <r>
      <t xml:space="preserve">Percutaneous radiation therapy with hormoneablative therapy
</t>
    </r>
    <r>
      <rPr>
        <sz val="11"/>
        <color theme="0" tint="-0.499984740745262"/>
        <rFont val="Arial"/>
        <family val="2"/>
      </rPr>
      <t>Strahlentherapie und hormonablative Therapie bei lokal begrenztem PCa mit hohem Risiko</t>
    </r>
  </si>
  <si>
    <r>
      <t xml:space="preserve">Lymph node pathology report
</t>
    </r>
    <r>
      <rPr>
        <sz val="11"/>
        <color theme="0" tint="-0.499984740745262"/>
        <rFont val="Arial"/>
        <family val="2"/>
      </rPr>
      <t>Befundbericht Lymphknoten</t>
    </r>
  </si>
  <si>
    <r>
      <rPr>
        <sz val="11"/>
        <rFont val="Arial"/>
        <family val="2"/>
      </rPr>
      <t>No hormone ablation therapy in locally confined low risk Pca with percutaneous radiotherapy</t>
    </r>
    <r>
      <rPr>
        <sz val="11"/>
        <color theme="0" tint="-0.499984740745262"/>
        <rFont val="Arial"/>
        <family val="2"/>
      </rPr>
      <t xml:space="preserve">
Keine hormonablative Therapie bei lokal begrenztem Prostatakarzinom mit niedrigem Risiko und perkutaner Strahlentherapie</t>
    </r>
  </si>
  <si>
    <r>
      <t xml:space="preserve">Cases with category </t>
    </r>
    <r>
      <rPr>
        <b/>
        <sz val="8"/>
        <rFont val="Arial"/>
        <family val="2"/>
      </rPr>
      <t xml:space="preserve">A, B, C, D, E, F </t>
    </r>
    <r>
      <rPr>
        <sz val="8"/>
        <rFont val="Arial"/>
        <family val="2"/>
      </rPr>
      <t xml:space="preserve">from sheet </t>
    </r>
    <r>
      <rPr>
        <b/>
        <sz val="8"/>
        <rFont val="Arial"/>
        <family val="2"/>
      </rPr>
      <t>"Categories FU Research"</t>
    </r>
  </si>
  <si>
    <r>
      <t xml:space="preserve">Cases with category </t>
    </r>
    <r>
      <rPr>
        <b/>
        <strike/>
        <sz val="8"/>
        <rFont val="Arial"/>
        <family val="2"/>
      </rPr>
      <t>F</t>
    </r>
    <r>
      <rPr>
        <b/>
        <sz val="8"/>
        <rFont val="Arial"/>
        <family val="2"/>
      </rPr>
      <t>,</t>
    </r>
    <r>
      <rPr>
        <sz val="8"/>
        <rFont val="Arial"/>
        <family val="2"/>
      </rPr>
      <t xml:space="preserve"> </t>
    </r>
    <r>
      <rPr>
        <b/>
        <sz val="8"/>
        <rFont val="Arial"/>
        <family val="2"/>
      </rPr>
      <t xml:space="preserve">G, H </t>
    </r>
    <r>
      <rPr>
        <sz val="8"/>
        <rFont val="Arial"/>
        <family val="2"/>
      </rPr>
      <t xml:space="preserve">from sheet </t>
    </r>
    <r>
      <rPr>
        <b/>
        <sz val="8"/>
        <rFont val="Arial"/>
        <family val="2"/>
      </rPr>
      <t>"Categories FU Research"</t>
    </r>
  </si>
  <si>
    <r>
      <t xml:space="preserve">Case
Research
Research Therapy
</t>
    </r>
    <r>
      <rPr>
        <b/>
        <sz val="8"/>
        <rFont val="Arial"/>
        <family val="2"/>
      </rPr>
      <t>NumberCases</t>
    </r>
  </si>
  <si>
    <r>
      <rPr>
        <sz val="8"/>
        <rFont val="Arial"/>
        <family val="2"/>
      </rPr>
      <t>Case
Research
Research Therapy</t>
    </r>
    <r>
      <rPr>
        <b/>
        <sz val="8"/>
        <rFont val="Arial"/>
        <family val="2"/>
      </rPr>
      <t xml:space="preserve">
FirstCase</t>
    </r>
  </si>
  <si>
    <r>
      <rPr>
        <sz val="8"/>
        <rFont val="Arial"/>
        <family val="2"/>
      </rPr>
      <t>Case
Research
Research Therapy</t>
    </r>
    <r>
      <rPr>
        <b/>
        <sz val="8"/>
        <rFont val="Arial"/>
        <family val="2"/>
      </rPr>
      <t xml:space="preserve">
LeadingT</t>
    </r>
  </si>
  <si>
    <r>
      <rPr>
        <sz val="8"/>
        <rFont val="Arial"/>
        <family val="2"/>
      </rPr>
      <t>Case
Research
Research Therapy</t>
    </r>
    <r>
      <rPr>
        <b/>
        <sz val="8"/>
        <rFont val="Arial"/>
        <family val="2"/>
      </rPr>
      <t xml:space="preserve">
LeadingN</t>
    </r>
  </si>
  <si>
    <r>
      <rPr>
        <sz val="8"/>
        <rFont val="Arial"/>
        <family val="2"/>
      </rPr>
      <t>Case
Research
Research Therapy</t>
    </r>
    <r>
      <rPr>
        <b/>
        <sz val="8"/>
        <rFont val="Arial"/>
        <family val="2"/>
      </rPr>
      <t xml:space="preserve">
LeadingM</t>
    </r>
  </si>
  <si>
    <r>
      <rPr>
        <sz val="8"/>
        <rFont val="Arial"/>
        <family val="2"/>
      </rPr>
      <t>Case
Research
Research Therapy</t>
    </r>
    <r>
      <rPr>
        <b/>
        <sz val="8"/>
        <rFont val="Arial"/>
        <family val="2"/>
      </rPr>
      <t xml:space="preserve">
LeadingTherapy</t>
    </r>
  </si>
  <si>
    <r>
      <rPr>
        <sz val="8"/>
        <rFont val="Arial"/>
        <family val="2"/>
      </rPr>
      <t>Case
Research
Research Therapy</t>
    </r>
    <r>
      <rPr>
        <b/>
        <sz val="8"/>
        <rFont val="Arial"/>
        <family val="2"/>
      </rPr>
      <t xml:space="preserve">
CutOffDateOncoBox</t>
    </r>
  </si>
  <si>
    <r>
      <rPr>
        <sz val="8"/>
        <rFont val="Arial"/>
        <family val="2"/>
      </rPr>
      <t xml:space="preserve">Case
Research
Research Follow Up </t>
    </r>
    <r>
      <rPr>
        <b/>
        <sz val="8"/>
        <rFont val="Arial"/>
        <family val="2"/>
      </rPr>
      <t xml:space="preserve">
LastDateAlive</t>
    </r>
  </si>
  <si>
    <r>
      <rPr>
        <sz val="8"/>
        <rFont val="Arial"/>
        <family val="2"/>
      </rPr>
      <t xml:space="preserve">Case
Research
Research Follow Up </t>
    </r>
    <r>
      <rPr>
        <b/>
        <sz val="8"/>
        <rFont val="Arial"/>
        <family val="2"/>
      </rPr>
      <t xml:space="preserve">
FollowUpType</t>
    </r>
  </si>
  <si>
    <r>
      <rPr>
        <sz val="8"/>
        <rFont val="Arial"/>
        <family val="2"/>
      </rPr>
      <t xml:space="preserve">Case
Research
Research Follow Up </t>
    </r>
    <r>
      <rPr>
        <b/>
        <sz val="8"/>
        <rFont val="Arial"/>
        <family val="2"/>
      </rPr>
      <t xml:space="preserve">
FollowUpYears</t>
    </r>
  </si>
  <si>
    <r>
      <rPr>
        <sz val="8"/>
        <rFont val="Arial"/>
        <family val="2"/>
      </rPr>
      <t xml:space="preserve">Case
Research
Research Follow Up </t>
    </r>
    <r>
      <rPr>
        <b/>
        <sz val="8"/>
        <rFont val="Arial"/>
        <family val="2"/>
      </rPr>
      <t xml:space="preserve">
NumberFollowUp</t>
    </r>
  </si>
  <si>
    <r>
      <rPr>
        <sz val="8"/>
        <rFont val="Arial"/>
        <family val="2"/>
      </rPr>
      <t xml:space="preserve">Case
Research
Research Follow Up </t>
    </r>
    <r>
      <rPr>
        <b/>
        <sz val="8"/>
        <rFont val="Arial"/>
        <family val="2"/>
      </rPr>
      <t xml:space="preserve">
Lifestatus</t>
    </r>
  </si>
  <si>
    <r>
      <t xml:space="preserve">Case
Research
Research Follow Up 
</t>
    </r>
    <r>
      <rPr>
        <b/>
        <sz val="8"/>
        <rFont val="Arial"/>
        <family val="2"/>
      </rPr>
      <t>BiochemicalRecurrence</t>
    </r>
  </si>
  <si>
    <r>
      <rPr>
        <sz val="8"/>
        <rFont val="Arial"/>
        <family val="2"/>
      </rPr>
      <t xml:space="preserve">Case
Research
Research Follow Up </t>
    </r>
    <r>
      <rPr>
        <b/>
        <sz val="8"/>
        <rFont val="Arial"/>
        <family val="2"/>
      </rPr>
      <t xml:space="preserve">
LastTumourStatus</t>
    </r>
  </si>
  <si>
    <r>
      <rPr>
        <sz val="8"/>
        <rFont val="Arial"/>
        <family val="2"/>
      </rPr>
      <t xml:space="preserve">Case
Research
Research PROM </t>
    </r>
    <r>
      <rPr>
        <b/>
        <sz val="8"/>
        <rFont val="Arial"/>
        <family val="2"/>
      </rPr>
      <t xml:space="preserve">
Score expected</t>
    </r>
  </si>
  <si>
    <r>
      <rPr>
        <sz val="8"/>
        <rFont val="Arial"/>
        <family val="2"/>
      </rPr>
      <t xml:space="preserve">Case
Research
Research PROM </t>
    </r>
    <r>
      <rPr>
        <b/>
        <sz val="8"/>
        <rFont val="Arial"/>
        <family val="2"/>
      </rPr>
      <t xml:space="preserve">
Score Difference </t>
    </r>
  </si>
  <si>
    <t>&lt;TherapyType/&gt;</t>
  </si>
  <si>
    <t>&lt;TherapyDetail/&gt;</t>
  </si>
  <si>
    <t>0 = nein
1 = ja
999 = kein prä Bogen</t>
  </si>
  <si>
    <t>0 = nein
1 = ja, abgeschlossen
2 = ja, läuft seit weniger 6 Monaten
3 = ja, läuft seit sechs Monaten oder länger
999 = kein prä Bogen</t>
  </si>
  <si>
    <r>
      <rPr>
        <sz val="8"/>
        <rFont val="Arial"/>
        <family val="2"/>
      </rPr>
      <t xml:space="preserve">Case
Research
Research PROM </t>
    </r>
    <r>
      <rPr>
        <b/>
        <sz val="8"/>
        <rFont val="Arial"/>
        <family val="2"/>
      </rPr>
      <t xml:space="preserve">
StatusFUPROM</t>
    </r>
  </si>
  <si>
    <t>look at the field "LeadingTherapy"</t>
  </si>
  <si>
    <t>IF 
"LeadingTherapy" = RPE | RCE_PCA | RCE_IF 
Then check</t>
  </si>
  <si>
    <t>IF 
"LeadingTherapy" = EBRT | HDR | LDR</t>
  </si>
  <si>
    <t>IF 
"LeadingTherapy" = HDR | LDR</t>
  </si>
  <si>
    <t>IF 
"LeadingTherapy" = EBRT</t>
  </si>
  <si>
    <t>look at the field "TherapyType"</t>
  </si>
  <si>
    <t>IF 
"TherapyType" = 0
Then check</t>
  </si>
  <si>
    <t xml:space="preserve">OP | OR </t>
  </si>
  <si>
    <t>IF 
"TherapyType" = 2
Then check</t>
  </si>
  <si>
    <t xml:space="preserve"> LT | LE | L</t>
  </si>
  <si>
    <t xml:space="preserve">RT | RE | R </t>
  </si>
  <si>
    <t>IF 
"LeadingTherapy" = OtherLocal  | Systemic | OtherTreatment</t>
  </si>
  <si>
    <t>IF 
"LeadingTherapy" = AS | WS</t>
  </si>
  <si>
    <t>yyyy-mm-dd &lt; Date pre-therapeutical questionnaire</t>
  </si>
  <si>
    <t>HIFU, CRYO, HYPER, OLT</t>
  </si>
  <si>
    <t>OT</t>
  </si>
  <si>
    <t>&lt;PROMStatusXML/&gt;</t>
  </si>
  <si>
    <t>PCO = PCO centre only
TrueNTH = TrueNTH centre only
PCOpreparation = PCO centre „in preparation“
PCOinactive = PCO centre inactive
PCCPROM = PCC with PROM
PCCnoPROM = PCC without PROM
test = x-test / demo
other = x-other</t>
  </si>
  <si>
    <r>
      <t xml:space="preserve">Take the </t>
    </r>
    <r>
      <rPr>
        <b/>
        <sz val="8"/>
        <color rgb="FFFF0000"/>
        <rFont val="Arial"/>
        <family val="2"/>
      </rPr>
      <t>"</t>
    </r>
    <r>
      <rPr>
        <b/>
        <sz val="8"/>
        <color rgb="FF7030A0"/>
        <rFont val="Arial"/>
        <family val="2"/>
      </rPr>
      <t>last StatusName</t>
    </r>
    <r>
      <rPr>
        <b/>
        <sz val="8"/>
        <color rgb="FFFF0000"/>
        <rFont val="Arial"/>
        <family val="2"/>
      </rPr>
      <t>"</t>
    </r>
    <r>
      <rPr>
        <sz val="8"/>
        <color rgb="FFFF0000"/>
        <rFont val="Arial"/>
        <family val="2"/>
      </rPr>
      <t xml:space="preserve"> with:</t>
    </r>
  </si>
  <si>
    <t>yyyy-mm-dd 
(last date)</t>
  </si>
  <si>
    <t xml:space="preserve">Then Check: </t>
  </si>
  <si>
    <t>last StatusName</t>
  </si>
  <si>
    <t>3 | 4 | 5</t>
  </si>
  <si>
    <t>&lt;Age/&gt;</t>
  </si>
  <si>
    <t>Number</t>
  </si>
  <si>
    <t>Export this number</t>
  </si>
  <si>
    <t>0 = RPE allein
1 = Strahlentherapie allein
2 = RPE plus Strahlentherapie
3 = AS/WS
4 = andere</t>
  </si>
  <si>
    <t>0 = OP offen allein
1 = OP offen mit Strahlentherapie
2 = OP laporoskopisch allein
3 = OP laporoskopisch mit Strahlentherapie
4 = OP robotisch allein
5 = OP robotisch mit Strahlentherapie
6 = OP unbekannt alleine
7 = OP unbekannt Strahlentherapie
8 = Strahlentherapie perkutan
9 = Brachytherapie
10 = AS/WS
11 = andere</t>
  </si>
  <si>
    <t>&lt;ASpreQuestion/&gt;</t>
  </si>
  <si>
    <t>&lt;WSpreQuestion/&gt;</t>
  </si>
  <si>
    <t>&lt;OtherpreQuestion/&gt;</t>
  </si>
  <si>
    <t>&lt;OTpreQuestion/&gt;</t>
  </si>
  <si>
    <t>&lt;ADTpreQuestion/&gt;</t>
  </si>
  <si>
    <t>&lt;ComorbiditiesNumber/&gt;</t>
  </si>
  <si>
    <t>0 - 12 (number)</t>
  </si>
  <si>
    <r>
      <rPr>
        <sz val="8"/>
        <rFont val="Arial"/>
        <family val="2"/>
      </rPr>
      <t>PCO Info
Center
Research Centre</t>
    </r>
    <r>
      <rPr>
        <b/>
        <sz val="8"/>
        <rFont val="Arial"/>
        <family val="2"/>
      </rPr>
      <t xml:space="preserve">
PROMStatusXML</t>
    </r>
  </si>
  <si>
    <r>
      <rPr>
        <sz val="8"/>
        <rFont val="Arial"/>
        <family val="2"/>
      </rPr>
      <t>PCO Info
Center
Status</t>
    </r>
    <r>
      <rPr>
        <b/>
        <sz val="8"/>
        <rFont val="Arial"/>
        <family val="2"/>
      </rPr>
      <t xml:space="preserve">
StatusName</t>
    </r>
  </si>
  <si>
    <r>
      <rPr>
        <sz val="8"/>
        <rFont val="Arial"/>
        <family val="2"/>
      </rPr>
      <t>PCO Info
Center
Status</t>
    </r>
    <r>
      <rPr>
        <b/>
        <sz val="8"/>
        <rFont val="Arial"/>
        <family val="2"/>
      </rPr>
      <t xml:space="preserve">
StatusStartDate</t>
    </r>
  </si>
  <si>
    <r>
      <rPr>
        <sz val="8"/>
        <rFont val="Arial"/>
        <family val="2"/>
      </rPr>
      <t>PCO Info
Centre
Status</t>
    </r>
    <r>
      <rPr>
        <b/>
        <sz val="8"/>
        <rFont val="Arial"/>
        <family val="2"/>
      </rPr>
      <t xml:space="preserve">
StatusEndDate</t>
    </r>
  </si>
  <si>
    <r>
      <rPr>
        <sz val="8"/>
        <rFont val="Arial"/>
        <family val="2"/>
      </rPr>
      <t xml:space="preserve">Export </t>
    </r>
    <r>
      <rPr>
        <b/>
        <sz val="8"/>
        <rFont val="Arial"/>
        <family val="2"/>
      </rPr>
      <t>"PCOpreparation"</t>
    </r>
    <r>
      <rPr>
        <sz val="8"/>
        <rFont val="Arial"/>
        <family val="2"/>
      </rPr>
      <t xml:space="preserve"> for this centre</t>
    </r>
  </si>
  <si>
    <r>
      <rPr>
        <sz val="8"/>
        <rFont val="Arial"/>
        <family val="2"/>
      </rPr>
      <t xml:space="preserve">Export </t>
    </r>
    <r>
      <rPr>
        <b/>
        <sz val="8"/>
        <rFont val="Arial"/>
        <family val="2"/>
      </rPr>
      <t>"PCOinactive"</t>
    </r>
    <r>
      <rPr>
        <sz val="8"/>
        <rFont val="Arial"/>
        <family val="2"/>
      </rPr>
      <t xml:space="preserve"> for this centre</t>
    </r>
  </si>
  <si>
    <r>
      <rPr>
        <sz val="8"/>
        <rFont val="Arial"/>
        <family val="2"/>
      </rPr>
      <t xml:space="preserve">PCO Info
Center
</t>
    </r>
    <r>
      <rPr>
        <b/>
        <sz val="8"/>
        <rFont val="Arial"/>
        <family val="2"/>
      </rPr>
      <t>MovemberStatus</t>
    </r>
  </si>
  <si>
    <r>
      <rPr>
        <sz val="8"/>
        <rFont val="Arial"/>
        <family val="2"/>
      </rPr>
      <t xml:space="preserve">Export </t>
    </r>
    <r>
      <rPr>
        <b/>
        <sz val="8"/>
        <rFont val="Arial"/>
        <family val="2"/>
      </rPr>
      <t>"PCO"</t>
    </r>
    <r>
      <rPr>
        <sz val="8"/>
        <rFont val="Arial"/>
        <family val="2"/>
      </rPr>
      <t xml:space="preserve"> for this centre</t>
    </r>
  </si>
  <si>
    <r>
      <rPr>
        <sz val="8"/>
        <rFont val="Arial"/>
        <family val="2"/>
      </rPr>
      <t xml:space="preserve">Export </t>
    </r>
    <r>
      <rPr>
        <b/>
        <sz val="8"/>
        <rFont val="Arial"/>
        <family val="2"/>
      </rPr>
      <t>"TrueNTH"</t>
    </r>
    <r>
      <rPr>
        <sz val="8"/>
        <rFont val="Arial"/>
        <family val="2"/>
      </rPr>
      <t xml:space="preserve"> for this centre</t>
    </r>
  </si>
  <si>
    <r>
      <t xml:space="preserve">Export </t>
    </r>
    <r>
      <rPr>
        <b/>
        <sz val="8"/>
        <rFont val="Arial"/>
        <family val="2"/>
      </rPr>
      <t>"PCCPROM"</t>
    </r>
    <r>
      <rPr>
        <sz val="8"/>
        <rFont val="Arial"/>
        <family val="2"/>
      </rPr>
      <t xml:space="preserve"> for this centre</t>
    </r>
  </si>
  <si>
    <r>
      <rPr>
        <sz val="8"/>
        <rFont val="Arial"/>
        <family val="2"/>
      </rPr>
      <t xml:space="preserve">Export </t>
    </r>
    <r>
      <rPr>
        <b/>
        <sz val="8"/>
        <rFont val="Arial"/>
        <family val="2"/>
      </rPr>
      <t>"other"</t>
    </r>
    <r>
      <rPr>
        <sz val="8"/>
        <rFont val="Arial"/>
        <family val="2"/>
      </rPr>
      <t xml:space="preserve"> if non of the conditions above is true</t>
    </r>
  </si>
  <si>
    <r>
      <t xml:space="preserve">Case
Research
Research Therapy
</t>
    </r>
    <r>
      <rPr>
        <b/>
        <sz val="8"/>
        <rFont val="Arial"/>
        <family val="2"/>
      </rPr>
      <t>Age</t>
    </r>
  </si>
  <si>
    <r>
      <t xml:space="preserve">Calculate the difference in years: </t>
    </r>
    <r>
      <rPr>
        <b/>
        <sz val="8"/>
        <rFont val="Arial"/>
        <family val="2"/>
      </rPr>
      <t>"Date of Diagnosis" - "Date of birth"</t>
    </r>
  </si>
  <si>
    <r>
      <rPr>
        <sz val="8"/>
        <rFont val="Arial"/>
        <family val="2"/>
      </rPr>
      <t>Case
Research
Research Therapy</t>
    </r>
    <r>
      <rPr>
        <b/>
        <sz val="8"/>
        <rFont val="Arial"/>
        <family val="2"/>
      </rPr>
      <t xml:space="preserve">
ComorbiditiesNumber</t>
    </r>
  </si>
  <si>
    <t>&lt;DocuDeficits/&gt;</t>
  </si>
  <si>
    <t>&lt;DocuConspicuities/&gt;</t>
  </si>
  <si>
    <r>
      <rPr>
        <sz val="8"/>
        <rFont val="Arial"/>
        <family val="2"/>
      </rPr>
      <t>Case
Research
Research Therapy</t>
    </r>
    <r>
      <rPr>
        <b/>
        <sz val="8"/>
        <rFont val="Arial"/>
        <family val="2"/>
      </rPr>
      <t xml:space="preserve">
DocuDeficits</t>
    </r>
  </si>
  <si>
    <r>
      <rPr>
        <sz val="8"/>
        <rFont val="Arial"/>
        <family val="2"/>
      </rPr>
      <t>Case
Research
Research Therapy</t>
    </r>
    <r>
      <rPr>
        <b/>
        <sz val="8"/>
        <rFont val="Arial"/>
        <family val="2"/>
      </rPr>
      <t xml:space="preserve">
DocuConspicuities</t>
    </r>
  </si>
  <si>
    <r>
      <rPr>
        <sz val="8"/>
        <rFont val="Arial"/>
        <family val="2"/>
      </rPr>
      <t>Case
Research
Research Therapy</t>
    </r>
    <r>
      <rPr>
        <b/>
        <sz val="8"/>
        <rFont val="Arial"/>
        <family val="2"/>
      </rPr>
      <t xml:space="preserve">
CaseCategory</t>
    </r>
  </si>
  <si>
    <r>
      <rPr>
        <sz val="8"/>
        <rFont val="Arial"/>
        <family val="2"/>
      </rPr>
      <t>Case
Research
Research Therapy</t>
    </r>
    <r>
      <rPr>
        <b/>
        <sz val="8"/>
        <rFont val="Arial"/>
        <family val="2"/>
      </rPr>
      <t xml:space="preserve">
TherapyType</t>
    </r>
  </si>
  <si>
    <r>
      <t>Export "</t>
    </r>
    <r>
      <rPr>
        <b/>
        <sz val="8"/>
        <rFont val="Arial"/>
        <family val="2"/>
      </rPr>
      <t>0</t>
    </r>
    <r>
      <rPr>
        <sz val="8"/>
        <rFont val="Arial"/>
        <family val="2"/>
      </rPr>
      <t>"</t>
    </r>
  </si>
  <si>
    <r>
      <t>Export "</t>
    </r>
    <r>
      <rPr>
        <b/>
        <sz val="8"/>
        <rFont val="Arial"/>
        <family val="2"/>
      </rPr>
      <t>1</t>
    </r>
    <r>
      <rPr>
        <sz val="8"/>
        <rFont val="Arial"/>
        <family val="2"/>
      </rPr>
      <t>"</t>
    </r>
  </si>
  <si>
    <r>
      <t>Export "</t>
    </r>
    <r>
      <rPr>
        <b/>
        <sz val="8"/>
        <rFont val="Arial"/>
        <family val="2"/>
      </rPr>
      <t>2</t>
    </r>
    <r>
      <rPr>
        <sz val="8"/>
        <rFont val="Arial"/>
        <family val="2"/>
      </rPr>
      <t>"</t>
    </r>
  </si>
  <si>
    <r>
      <t>Export "</t>
    </r>
    <r>
      <rPr>
        <b/>
        <sz val="8"/>
        <rFont val="Arial"/>
        <family val="2"/>
      </rPr>
      <t>3</t>
    </r>
    <r>
      <rPr>
        <sz val="8"/>
        <rFont val="Arial"/>
        <family val="2"/>
      </rPr>
      <t>"</t>
    </r>
  </si>
  <si>
    <r>
      <t>Export "</t>
    </r>
    <r>
      <rPr>
        <b/>
        <sz val="8"/>
        <rFont val="Arial"/>
        <family val="2"/>
      </rPr>
      <t>4</t>
    </r>
    <r>
      <rPr>
        <sz val="8"/>
        <rFont val="Arial"/>
        <family val="2"/>
      </rPr>
      <t>"</t>
    </r>
  </si>
  <si>
    <r>
      <rPr>
        <sz val="8"/>
        <rFont val="Arial"/>
        <family val="2"/>
      </rPr>
      <t>Case
Research
Research Therapy</t>
    </r>
    <r>
      <rPr>
        <b/>
        <sz val="8"/>
        <rFont val="Arial"/>
        <family val="2"/>
      </rPr>
      <t xml:space="preserve">
TherapyDetail</t>
    </r>
  </si>
  <si>
    <r>
      <t>Export "</t>
    </r>
    <r>
      <rPr>
        <b/>
        <sz val="8"/>
        <rFont val="Arial"/>
        <family val="2"/>
      </rPr>
      <t>5</t>
    </r>
    <r>
      <rPr>
        <sz val="8"/>
        <rFont val="Arial"/>
        <family val="2"/>
      </rPr>
      <t>"</t>
    </r>
  </si>
  <si>
    <r>
      <t>Export "</t>
    </r>
    <r>
      <rPr>
        <b/>
        <sz val="8"/>
        <rFont val="Arial"/>
        <family val="2"/>
      </rPr>
      <t>6</t>
    </r>
    <r>
      <rPr>
        <sz val="8"/>
        <rFont val="Arial"/>
        <family val="2"/>
      </rPr>
      <t>"</t>
    </r>
  </si>
  <si>
    <r>
      <t>Export "</t>
    </r>
    <r>
      <rPr>
        <b/>
        <sz val="8"/>
        <rFont val="Arial"/>
        <family val="2"/>
      </rPr>
      <t>7</t>
    </r>
    <r>
      <rPr>
        <sz val="8"/>
        <rFont val="Arial"/>
        <family val="2"/>
      </rPr>
      <t>"</t>
    </r>
  </si>
  <si>
    <r>
      <t>Export "</t>
    </r>
    <r>
      <rPr>
        <b/>
        <sz val="8"/>
        <rFont val="Arial"/>
        <family val="2"/>
      </rPr>
      <t>8</t>
    </r>
    <r>
      <rPr>
        <sz val="8"/>
        <rFont val="Arial"/>
        <family val="2"/>
      </rPr>
      <t>"</t>
    </r>
  </si>
  <si>
    <r>
      <t>Export "</t>
    </r>
    <r>
      <rPr>
        <b/>
        <sz val="8"/>
        <rFont val="Arial"/>
        <family val="2"/>
      </rPr>
      <t>9</t>
    </r>
    <r>
      <rPr>
        <sz val="8"/>
        <rFont val="Arial"/>
        <family val="2"/>
      </rPr>
      <t>"</t>
    </r>
  </si>
  <si>
    <r>
      <t>Export "</t>
    </r>
    <r>
      <rPr>
        <b/>
        <sz val="8"/>
        <rFont val="Arial"/>
        <family val="2"/>
      </rPr>
      <t>10</t>
    </r>
    <r>
      <rPr>
        <sz val="8"/>
        <rFont val="Arial"/>
        <family val="2"/>
      </rPr>
      <t>"</t>
    </r>
  </si>
  <si>
    <r>
      <t>Export "</t>
    </r>
    <r>
      <rPr>
        <b/>
        <sz val="8"/>
        <rFont val="Arial"/>
        <family val="2"/>
      </rPr>
      <t>11</t>
    </r>
    <r>
      <rPr>
        <sz val="8"/>
        <rFont val="Arial"/>
        <family val="2"/>
      </rPr>
      <t>"</t>
    </r>
  </si>
  <si>
    <r>
      <rPr>
        <sz val="8"/>
        <rFont val="Arial"/>
        <family val="2"/>
      </rPr>
      <t>Case
Research
Research Therapy</t>
    </r>
    <r>
      <rPr>
        <b/>
        <sz val="8"/>
        <rFont val="Arial"/>
        <family val="2"/>
      </rPr>
      <t xml:space="preserve">
ASpreQuestion</t>
    </r>
  </si>
  <si>
    <r>
      <t>Export "</t>
    </r>
    <r>
      <rPr>
        <b/>
        <sz val="8"/>
        <rFont val="Arial"/>
        <family val="2"/>
      </rPr>
      <t>999</t>
    </r>
    <r>
      <rPr>
        <sz val="8"/>
        <rFont val="Arial"/>
        <family val="2"/>
      </rPr>
      <t>"</t>
    </r>
  </si>
  <si>
    <r>
      <t xml:space="preserve">IF the field "CaseCategory" conatins "NI" then check for the </t>
    </r>
    <r>
      <rPr>
        <b/>
        <sz val="8"/>
        <rFont val="Arial"/>
        <family val="2"/>
      </rPr>
      <t>NI-Case</t>
    </r>
  </si>
  <si>
    <r>
      <t>Export "</t>
    </r>
    <r>
      <rPr>
        <b/>
        <sz val="8"/>
        <rFont val="Arial"/>
        <family val="2"/>
      </rPr>
      <t>0</t>
    </r>
    <r>
      <rPr>
        <sz val="8"/>
        <rFont val="Arial"/>
        <family val="2"/>
      </rPr>
      <t xml:space="preserve">" </t>
    </r>
  </si>
  <si>
    <r>
      <rPr>
        <sz val="8"/>
        <rFont val="Arial"/>
        <family val="2"/>
      </rPr>
      <t>Case
Research
Research Therapy</t>
    </r>
    <r>
      <rPr>
        <b/>
        <sz val="8"/>
        <rFont val="Arial"/>
        <family val="2"/>
      </rPr>
      <t xml:space="preserve">
WSpreQuestion</t>
    </r>
  </si>
  <si>
    <r>
      <rPr>
        <sz val="8"/>
        <rFont val="Arial"/>
        <family val="2"/>
      </rPr>
      <t>Case
Research
Research Therapy</t>
    </r>
    <r>
      <rPr>
        <b/>
        <sz val="8"/>
        <rFont val="Arial"/>
        <family val="2"/>
      </rPr>
      <t xml:space="preserve">
OtherpreQuestion</t>
    </r>
  </si>
  <si>
    <r>
      <rPr>
        <sz val="8"/>
        <rFont val="Arial"/>
        <family val="2"/>
      </rPr>
      <t>Case
Research
Research Therapy</t>
    </r>
    <r>
      <rPr>
        <b/>
        <sz val="8"/>
        <rFont val="Arial"/>
        <family val="2"/>
      </rPr>
      <t xml:space="preserve">
OTpreQuestion</t>
    </r>
  </si>
  <si>
    <r>
      <rPr>
        <sz val="8"/>
        <rFont val="Arial"/>
        <family val="2"/>
      </rPr>
      <t>Case
Research
Research Therapy</t>
    </r>
    <r>
      <rPr>
        <b/>
        <sz val="8"/>
        <rFont val="Arial"/>
        <family val="2"/>
      </rPr>
      <t xml:space="preserve">
ADTpreQuestion</t>
    </r>
  </si>
  <si>
    <r>
      <t xml:space="preserve">Then take the </t>
    </r>
    <r>
      <rPr>
        <b/>
        <u/>
        <sz val="8"/>
        <rFont val="Arial"/>
        <family val="2"/>
      </rPr>
      <t>difference in days</t>
    </r>
    <r>
      <rPr>
        <sz val="8"/>
        <rFont val="Arial"/>
        <family val="2"/>
      </rPr>
      <t xml:space="preserve"> betwenn "Initiation" and "Date pre-therapeutical questionnaire"</t>
    </r>
  </si>
  <si>
    <r>
      <t>IF difference</t>
    </r>
    <r>
      <rPr>
        <b/>
        <sz val="8"/>
        <rFont val="Arial"/>
        <family val="2"/>
      </rPr>
      <t xml:space="preserve"> &lt; 180</t>
    </r>
    <r>
      <rPr>
        <sz val="8"/>
        <rFont val="Arial"/>
        <family val="2"/>
      </rPr>
      <t xml:space="preserve"> days then Export "</t>
    </r>
    <r>
      <rPr>
        <b/>
        <sz val="8"/>
        <rFont val="Arial"/>
        <family val="2"/>
      </rPr>
      <t>2</t>
    </r>
    <r>
      <rPr>
        <sz val="8"/>
        <rFont val="Arial"/>
        <family val="2"/>
      </rPr>
      <t>"</t>
    </r>
  </si>
  <si>
    <r>
      <t xml:space="preserve">IF difference </t>
    </r>
    <r>
      <rPr>
        <b/>
        <sz val="9"/>
        <rFont val="Arial"/>
        <family val="2"/>
      </rPr>
      <t>≥</t>
    </r>
    <r>
      <rPr>
        <b/>
        <sz val="8"/>
        <rFont val="Arial"/>
        <family val="2"/>
      </rPr>
      <t xml:space="preserve"> 180</t>
    </r>
    <r>
      <rPr>
        <sz val="8"/>
        <rFont val="Arial"/>
        <family val="2"/>
      </rPr>
      <t xml:space="preserve"> days then Export "</t>
    </r>
    <r>
      <rPr>
        <b/>
        <sz val="8"/>
        <rFont val="Arial"/>
        <family val="2"/>
      </rPr>
      <t>3</t>
    </r>
    <r>
      <rPr>
        <sz val="8"/>
        <rFont val="Arial"/>
        <family val="2"/>
      </rPr>
      <t>"</t>
    </r>
  </si>
  <si>
    <t>&lt;LeadingTherapyBegin/&gt;</t>
  </si>
  <si>
    <r>
      <rPr>
        <sz val="8"/>
        <rFont val="Arial"/>
        <family val="2"/>
      </rPr>
      <t>Case
Research
Research Therapy</t>
    </r>
    <r>
      <rPr>
        <b/>
        <sz val="8"/>
        <rFont val="Arial"/>
        <family val="2"/>
      </rPr>
      <t xml:space="preserve">
LeadingTherapyBegin</t>
    </r>
  </si>
  <si>
    <t>&lt;TumourFreePost/&gt;</t>
  </si>
  <si>
    <r>
      <rPr>
        <sz val="8"/>
        <rFont val="Arial"/>
        <family val="2"/>
      </rPr>
      <t>Case
Research
Research Therapy</t>
    </r>
    <r>
      <rPr>
        <b/>
        <sz val="8"/>
        <rFont val="Arial"/>
        <family val="2"/>
      </rPr>
      <t xml:space="preserve">
TumourFreePost</t>
    </r>
  </si>
  <si>
    <t>&lt;LastFUTumourStatus/&gt;</t>
  </si>
  <si>
    <r>
      <rPr>
        <sz val="8"/>
        <rFont val="Arial"/>
        <family val="2"/>
      </rPr>
      <t xml:space="preserve">Case
Research
Research Follow Up </t>
    </r>
    <r>
      <rPr>
        <b/>
        <sz val="8"/>
        <rFont val="Arial"/>
        <family val="2"/>
      </rPr>
      <t xml:space="preserve">
LastFUTumourStatus</t>
    </r>
  </si>
  <si>
    <t>&lt;SourceLastFUTumourStatus/&gt;</t>
  </si>
  <si>
    <r>
      <rPr>
        <sz val="8"/>
        <rFont val="Arial"/>
        <family val="2"/>
      </rPr>
      <t xml:space="preserve">Case
Research
Research Follow Up </t>
    </r>
    <r>
      <rPr>
        <b/>
        <sz val="8"/>
        <rFont val="Arial"/>
        <family val="2"/>
      </rPr>
      <t xml:space="preserve">
SourceLastFUTumourStatus</t>
    </r>
  </si>
  <si>
    <t>&lt;EventBeforeDeath/&gt;</t>
  </si>
  <si>
    <r>
      <rPr>
        <sz val="8"/>
        <rFont val="Arial"/>
        <family val="2"/>
      </rPr>
      <t xml:space="preserve">Case
Research
Research Follow Up </t>
    </r>
    <r>
      <rPr>
        <b/>
        <sz val="8"/>
        <rFont val="Arial"/>
        <family val="2"/>
      </rPr>
      <t xml:space="preserve">
EventBeforeDeath</t>
    </r>
  </si>
  <si>
    <t>&lt;LocalRecurrence/&gt;</t>
  </si>
  <si>
    <r>
      <rPr>
        <sz val="8"/>
        <rFont val="Arial"/>
        <family val="2"/>
      </rPr>
      <t xml:space="preserve">Case
Research
Research Follow Up 
</t>
    </r>
    <r>
      <rPr>
        <b/>
        <sz val="8"/>
        <rFont val="Arial"/>
        <family val="2"/>
      </rPr>
      <t>LocalRecurrence</t>
    </r>
  </si>
  <si>
    <t>&lt;FirstLocalRecurrence/&gt;</t>
  </si>
  <si>
    <r>
      <rPr>
        <sz val="8"/>
        <rFont val="Arial"/>
        <family val="2"/>
      </rPr>
      <t xml:space="preserve">Case
Research
Research Follow Up </t>
    </r>
    <r>
      <rPr>
        <b/>
        <sz val="8"/>
        <rFont val="Arial"/>
        <family val="2"/>
      </rPr>
      <t xml:space="preserve">
FirstLocalRecurrence</t>
    </r>
  </si>
  <si>
    <t>&lt;FirstBiochemicalRecurrence/&gt;</t>
  </si>
  <si>
    <r>
      <rPr>
        <sz val="8"/>
        <rFont val="Arial"/>
        <family val="2"/>
      </rPr>
      <t xml:space="preserve">Case
Research
Research Follow Up </t>
    </r>
    <r>
      <rPr>
        <b/>
        <sz val="8"/>
        <rFont val="Arial"/>
        <family val="2"/>
      </rPr>
      <t xml:space="preserve">
FirstBiochemicalRecurrence</t>
    </r>
  </si>
  <si>
    <t>&lt;DistantMetastasis/&gt;</t>
  </si>
  <si>
    <r>
      <t xml:space="preserve">Case
Research
Research Follow Up 
</t>
    </r>
    <r>
      <rPr>
        <b/>
        <sz val="8"/>
        <rFont val="Arial"/>
        <family val="2"/>
      </rPr>
      <t>DistantMetastasis</t>
    </r>
  </si>
  <si>
    <t>&lt;FirstDistantMetastasis/&gt;</t>
  </si>
  <si>
    <r>
      <rPr>
        <sz val="8"/>
        <rFont val="Arial"/>
        <family val="2"/>
      </rPr>
      <t xml:space="preserve">Case
Research
Research Follow Up </t>
    </r>
    <r>
      <rPr>
        <b/>
        <sz val="8"/>
        <rFont val="Arial"/>
        <family val="2"/>
      </rPr>
      <t xml:space="preserve">
FirstDistantMetastasis</t>
    </r>
  </si>
  <si>
    <t>&lt;SecondMalignancy/&gt;</t>
  </si>
  <si>
    <r>
      <t xml:space="preserve">Case
Research
Research Follow Up 
</t>
    </r>
    <r>
      <rPr>
        <b/>
        <sz val="8"/>
        <rFont val="Arial"/>
        <family val="2"/>
      </rPr>
      <t>SecondMalignancy</t>
    </r>
  </si>
  <si>
    <t>&lt;PROMQuestionnaire/&gt;</t>
  </si>
  <si>
    <r>
      <rPr>
        <sz val="8"/>
        <rFont val="Arial"/>
        <family val="2"/>
      </rPr>
      <t xml:space="preserve">Case
Research
Research PROM </t>
    </r>
    <r>
      <rPr>
        <b/>
        <sz val="8"/>
        <rFont val="Arial"/>
        <family val="2"/>
      </rPr>
      <t xml:space="preserve">
PROMQuestionnaire</t>
    </r>
  </si>
  <si>
    <t xml:space="preserve">Check all fields for this case: </t>
  </si>
  <si>
    <t>If there is at least one comorbidity with:</t>
  </si>
  <si>
    <t>&lt;RiskClassification/&gt;</t>
  </si>
  <si>
    <r>
      <rPr>
        <sz val="8"/>
        <rFont val="Arial"/>
        <family val="2"/>
      </rPr>
      <t>Case
Research
Research Therapy</t>
    </r>
    <r>
      <rPr>
        <b/>
        <sz val="8"/>
        <rFont val="Arial"/>
        <family val="2"/>
      </rPr>
      <t xml:space="preserve">
RiskClassification</t>
    </r>
  </si>
  <si>
    <t>AS = active surveillance
WS = watchul waiting
RPE = RPE due to PCA
RCE_PCA = RCE due to PCA
RCE_IF = Incidental finding RCE
EBRT= percutaneous radiotherapy
HDR = HDR Brachytherapy
LDR = LDR Brachytherapy
OtherLocal = other local therapy
Systemic = Systematic treatment
OtherTreatment = other treatment</t>
  </si>
  <si>
    <t>take the rows 17, 22, 23 from basic data and look in which column this case is: 
AS = active surveillance
WS = watchul waiting
RPE = RPE due to PCA
RCE_PCA = RCE due to PCA
RCE_IF = Incidental finding RCE
EBRT = percutaneous radiotherapy
HDR = HDR Brachytherapy
LDR = LDR Brachytherapy
OtherLocal = other local therapy
Systemic = Systematic treatment
OtherTreatment = other treatment</t>
  </si>
  <si>
    <t>1 | 2 | 3 | 4 | 5 | 6 | 7 | 8 | 9 | 10 | 11 | 12</t>
  </si>
  <si>
    <r>
      <t xml:space="preserve">Case
Treatment
</t>
    </r>
    <r>
      <rPr>
        <b/>
        <sz val="8"/>
        <rFont val="Arial"/>
        <family val="2"/>
      </rPr>
      <t>Ongoing Therapy</t>
    </r>
  </si>
  <si>
    <t>&lt;PCaAntecedents/&gt;</t>
  </si>
  <si>
    <r>
      <rPr>
        <sz val="8"/>
        <rFont val="Arial"/>
        <family val="2"/>
      </rPr>
      <t>Case
Research
Research Therapy</t>
    </r>
    <r>
      <rPr>
        <b/>
        <strike/>
        <sz val="8"/>
        <rFont val="Arial"/>
        <family val="2"/>
      </rPr>
      <t xml:space="preserve">
</t>
    </r>
    <r>
      <rPr>
        <b/>
        <sz val="8"/>
        <rFont val="Arial"/>
        <family val="2"/>
      </rPr>
      <t>PCaAntecedents</t>
    </r>
  </si>
  <si>
    <t>&lt;FirstSecondMalignancy/&gt;</t>
  </si>
  <si>
    <r>
      <rPr>
        <sz val="8"/>
        <rFont val="Arial"/>
        <family val="2"/>
      </rPr>
      <t xml:space="preserve">Case
Research
Research Follow Up </t>
    </r>
    <r>
      <rPr>
        <b/>
        <sz val="8"/>
        <rFont val="Arial"/>
        <family val="2"/>
      </rPr>
      <t xml:space="preserve">
FirstSecondMalignancy</t>
    </r>
  </si>
  <si>
    <r>
      <t xml:space="preserve">yyyy-mm-dd </t>
    </r>
    <r>
      <rPr>
        <b/>
        <sz val="8"/>
        <rFont val="Arial"/>
        <family val="2"/>
      </rPr>
      <t>≤</t>
    </r>
    <r>
      <rPr>
        <sz val="8"/>
        <rFont val="Arial"/>
        <family val="2"/>
      </rPr>
      <t xml:space="preserve"> Date pre-therapeutical questionnaire</t>
    </r>
  </si>
  <si>
    <r>
      <t xml:space="preserve">empty | yyyy-mm-dd </t>
    </r>
    <r>
      <rPr>
        <b/>
        <sz val="8"/>
        <rFont val="Calibri"/>
        <family val="2"/>
      </rPr>
      <t>≥</t>
    </r>
    <r>
      <rPr>
        <sz val="8"/>
        <rFont val="Arial"/>
        <family val="2"/>
      </rPr>
      <t xml:space="preserve"> Date pre-therapeutical questionnaire</t>
    </r>
  </si>
  <si>
    <r>
      <t xml:space="preserve">yyyy-mm-dd </t>
    </r>
    <r>
      <rPr>
        <b/>
        <sz val="8"/>
        <rFont val="Calibri"/>
        <family val="2"/>
      </rPr>
      <t>&lt;</t>
    </r>
    <r>
      <rPr>
        <sz val="8"/>
        <rFont val="Arial"/>
        <family val="2"/>
      </rPr>
      <t xml:space="preserve"> Date pre-therapeutical questionnaire</t>
    </r>
  </si>
  <si>
    <r>
      <t xml:space="preserve">yyyy-mm-dd </t>
    </r>
    <r>
      <rPr>
        <b/>
        <sz val="8"/>
        <rFont val="Arial"/>
        <family val="2"/>
      </rPr>
      <t xml:space="preserve"> &lt; </t>
    </r>
    <r>
      <rPr>
        <sz val="8"/>
        <rFont val="Arial"/>
        <family val="2"/>
      </rPr>
      <t>Date pre-therapeutical questionnaire</t>
    </r>
  </si>
  <si>
    <t>&lt;PROMCycleName/&gt;</t>
  </si>
  <si>
    <t>number (1,2,3,…)</t>
  </si>
  <si>
    <t>Take the pre-therapeutical questionnaire from the patient profile</t>
  </si>
  <si>
    <t>Take the questionnaire where</t>
  </si>
  <si>
    <t>= Date pre-therapeutical questionnaire from patient profile</t>
  </si>
  <si>
    <t>Take the cycle name from cycle of this questionnaire</t>
  </si>
  <si>
    <t>number (1,2,3,..)</t>
  </si>
  <si>
    <r>
      <rPr>
        <sz val="11"/>
        <color indexed="8"/>
        <rFont val="Arial"/>
        <family val="2"/>
      </rPr>
      <t xml:space="preserve">OncoBox Prostate </t>
    </r>
    <r>
      <rPr>
        <b/>
        <sz val="11"/>
        <color indexed="8"/>
        <rFont val="Arial"/>
        <family val="2"/>
      </rPr>
      <t xml:space="preserve">
Indicator 1 b) 1Distribution of primary cases with locally confined prostate carcinoma and low risk
</t>
    </r>
    <r>
      <rPr>
        <b/>
        <sz val="11"/>
        <color theme="0" tint="-0.499984740745262"/>
        <rFont val="Arial"/>
        <family val="2"/>
      </rPr>
      <t>(Kennzahl Nr.1b) 1 Primärfälle - niedriges Risiko)</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</si>
  <si>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</si>
  <si>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1 b) 2 Distribution of primary cases with locally confined prostate carcinoma and intermediate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</si>
  <si>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and high risk
</t>
    </r>
    <r>
      <rPr>
        <b/>
        <sz val="11"/>
        <color theme="0" tint="-0.499984740745262"/>
        <rFont val="Arial"/>
        <family val="2"/>
      </rPr>
      <t>(Kennzahl Nr.1b) 3 Primärfälle - hohes Risiko)</t>
    </r>
  </si>
  <si>
    <r>
      <rPr>
        <sz val="11"/>
        <color indexed="8"/>
        <rFont val="Arial"/>
        <family val="2"/>
      </rPr>
      <t xml:space="preserve">OncoBox Prostate </t>
    </r>
    <r>
      <rPr>
        <b/>
        <sz val="11"/>
        <color indexed="8"/>
        <rFont val="Arial"/>
        <family val="2"/>
      </rPr>
      <t xml:space="preserve">
Indicator 2 a) Presentation at the weekly pretherapeutic conference (via urology)
</t>
    </r>
    <r>
      <rPr>
        <b/>
        <sz val="11"/>
        <color theme="0" tint="-0.499984740745262"/>
        <rFont val="Arial"/>
        <family val="2"/>
      </rPr>
      <t>(Kennzahl Nr. 2a) Vorstellung in der wöchentlichen prätherapeutischen Konferenz (über Urologie))</t>
    </r>
  </si>
  <si>
    <r>
      <rPr>
        <sz val="11"/>
        <color indexed="8"/>
        <rFont val="Arial"/>
        <family val="2"/>
      </rPr>
      <t xml:space="preserve">OncoBox Prostate  </t>
    </r>
    <r>
      <rPr>
        <b/>
        <sz val="11"/>
        <color indexed="8"/>
        <rFont val="Arial"/>
        <family val="2"/>
      </rPr>
      <t xml:space="preserve">
Indicator 2 b) Presentation at the weekly pretherapeutic conference (via radiotherapy)
</t>
    </r>
    <r>
      <rPr>
        <b/>
        <sz val="11"/>
        <color theme="0" tint="-0.499984740745262"/>
        <rFont val="Arial"/>
        <family val="2"/>
      </rPr>
      <t>(Kennzahl Nr. 2b) Vorstellung in der wöchentlichen prätherapeutischen Konferenz (über Strahlentherapie))</t>
    </r>
  </si>
  <si>
    <r>
      <t xml:space="preserve">All patients who presented themselves to the health care providers I (urology / radiotherapy) (e.g. via referral) and have been diagnosed as primary cases in line with CR 1.2.1 (without primary M1)
</t>
    </r>
    <r>
      <rPr>
        <sz val="9"/>
        <color theme="0" tint="-0.499984740745262"/>
        <rFont val="Arial"/>
        <family val="2"/>
      </rPr>
      <t>(Patienten, die bei den Leistungserbringern I (Urologie/ Strahlentherapie) vorstellig (z.B. über Einweisung) und als Primärfall gemäß EB 1.2.1 diagnostiziert sind (ohne primär M1))</t>
    </r>
  </si>
  <si>
    <r>
      <rPr>
        <sz val="11"/>
        <color indexed="8"/>
        <rFont val="Arial"/>
        <family val="2"/>
      </rPr>
      <t xml:space="preserve">OncoBox Prostate </t>
    </r>
    <r>
      <rPr>
        <b/>
        <sz val="11"/>
        <color indexed="8"/>
        <rFont val="Arial"/>
        <family val="2"/>
      </rPr>
      <t xml:space="preserve">
Indicator 3 a) Presentation in the monthly tumour conference
</t>
    </r>
    <r>
      <rPr>
        <b/>
        <sz val="11"/>
        <color theme="0" tint="-0.499984740745262"/>
        <rFont val="Arial"/>
        <family val="2"/>
      </rPr>
      <t>(Kennzahl Nr. 3a) Vorstellung in der monatlichen Konferenz (PF &gt; pT3a und/oder R1 und/oder pN+))</t>
    </r>
  </si>
  <si>
    <r>
      <t xml:space="preserve">Primary cases &gt; pT3a and / or R1 and / or pN+
</t>
    </r>
    <r>
      <rPr>
        <sz val="9"/>
        <color theme="0" tint="-0.499984740745262"/>
        <rFont val="Arial"/>
        <family val="2"/>
      </rPr>
      <t>(Primärfälle &gt; pT3a und/oder R1 und/ oder pN+)</t>
    </r>
  </si>
  <si>
    <r>
      <rPr>
        <sz val="11"/>
        <rFont val="Arial"/>
        <family val="2"/>
      </rPr>
      <t xml:space="preserve">OncoBox Prostate </t>
    </r>
    <r>
      <rPr>
        <b/>
        <sz val="11"/>
        <color theme="0" tint="-0.499984740745262"/>
        <rFont val="Arial"/>
        <family val="2"/>
      </rPr>
      <t xml:space="preserve">
</t>
    </r>
    <r>
      <rPr>
        <b/>
        <sz val="11"/>
        <rFont val="Arial"/>
        <family val="2"/>
      </rPr>
      <t>Indicator 3 b) Presentation in the monthly tumour conference</t>
    </r>
    <r>
      <rPr>
        <b/>
        <sz val="11"/>
        <color theme="0" tint="-0.499984740745262"/>
        <rFont val="Arial"/>
        <family val="2"/>
      </rPr>
      <t xml:space="preserve">
(Kennzahl Nr. 3b) Vorstellung in der monatlichen Tumorkonferenz)</t>
    </r>
  </si>
  <si>
    <r>
      <t xml:space="preserve">Primary cases with primary M1
</t>
    </r>
    <r>
      <rPr>
        <sz val="9"/>
        <color theme="0" tint="-0.499984740745262"/>
        <rFont val="Arial"/>
        <family val="2"/>
      </rPr>
      <t>(Primärfälle mit primär M1)</t>
    </r>
  </si>
  <si>
    <r>
      <rPr>
        <sz val="11"/>
        <color indexed="8"/>
        <rFont val="Arial"/>
        <family val="2"/>
      </rPr>
      <t xml:space="preserve">OncoBox Prostate </t>
    </r>
    <r>
      <rPr>
        <b/>
        <sz val="11"/>
        <color indexed="8"/>
        <rFont val="Arial"/>
        <family val="2"/>
      </rPr>
      <t xml:space="preserve">
Indicator 3 c) Presentation in the monthly tumour conference
</t>
    </r>
    <r>
      <rPr>
        <b/>
        <sz val="11"/>
        <color theme="0" tint="-0.499984740745262"/>
        <rFont val="Arial"/>
        <family val="2"/>
      </rPr>
      <t>(Kennzahl Nr. 3c) Vorstellung in der monatlichen Tumorkonferenz)</t>
    </r>
  </si>
  <si>
    <r>
      <t xml:space="preserve">All patients with newly diagnosed recurrence and / or distant metastasis
</t>
    </r>
    <r>
      <rPr>
        <sz val="9"/>
        <color theme="0" tint="-0.499984740745262"/>
        <rFont val="Arial"/>
        <family val="2"/>
      </rPr>
      <t>(Patienten mit Neudiagnose Rezidivs und/oder Fernmetastasierung)</t>
    </r>
  </si>
  <si>
    <r>
      <t xml:space="preserve">Primary cases with locally confined Pca and low risk (PSA ≤ 10ng/ml and Gleason score 6 and cT category  ≤ 2a)
</t>
    </r>
    <r>
      <rPr>
        <sz val="9"/>
        <color theme="0" tint="-0.499984740745262"/>
        <rFont val="Arial"/>
        <family val="2"/>
      </rPr>
      <t>(Primärfälle mit lokal begrenztem PCa und niedrigem Risiko (PSA ≤ 10ng/ml und Gleason-Score 6 und cT-Kategorie ≤ 2a))</t>
    </r>
  </si>
  <si>
    <r>
      <rPr>
        <sz val="11"/>
        <color indexed="8"/>
        <rFont val="Arial"/>
        <family val="2"/>
      </rPr>
      <t xml:space="preserve">OncoBox Prostate </t>
    </r>
    <r>
      <rPr>
        <b/>
        <sz val="11"/>
        <color indexed="8"/>
        <rFont val="Arial"/>
        <family val="2"/>
      </rPr>
      <t xml:space="preserve">
Indicator 5 Percutaneous radiotherapy with hormone ablation therapy for locally confined Pca with high risk
</t>
    </r>
    <r>
      <rPr>
        <b/>
        <sz val="11"/>
        <color theme="0" tint="-0.499984740745262"/>
        <rFont val="Arial"/>
        <family val="2"/>
      </rPr>
      <t>(Kennzahl Nr. 5 Strahlentherapie und hormonablative Therapie bei lokal begrenztem PCa mit hohem Risiko)</t>
    </r>
  </si>
  <si>
    <r>
      <t xml:space="preserve">Primary cases with prostate carcinoma T1/2, N0, M0 with high risk (PSA &gt;20ng/ml or Gleason score ≥ 8 or cT category 2c) and percutaneous radiotherapy
</t>
    </r>
    <r>
      <rPr>
        <sz val="9"/>
        <color theme="0" tint="-0.499984740745262"/>
        <rFont val="Arial"/>
        <family val="2"/>
      </rPr>
      <t>(Primärfälle mit Prostatakarzinom T1-2 N0 M0 mit hohem Risiko (PSA &gt;20ng/ml o. Gleason-Score ≥ 8 o.cT-Kategorie 2c) und perkutaner Strahlentherapie)</t>
    </r>
  </si>
  <si>
    <r>
      <t xml:space="preserve">Primary cases (= Indicator 1a) and patients with first manifestation of local recurrence and/or metastasis (= Indicator 3c)
</t>
    </r>
    <r>
      <rPr>
        <sz val="9"/>
        <color theme="0" tint="-0.499984740745262"/>
        <rFont val="Arial"/>
        <family val="2"/>
      </rPr>
      <t>(Primärfälle (= Kennzahl 1a) und Patienten mit Erstmanifestation eines Rezidivs und / oder Fernmetastasierung (= Kennzahl 3c))</t>
    </r>
  </si>
  <si>
    <r>
      <t xml:space="preserve">Patients included in a clinical trial subject to an ethics vote
</t>
    </r>
    <r>
      <rPr>
        <sz val="9"/>
        <color theme="0" tint="-0.499984740745262"/>
        <rFont val="Arial"/>
        <family val="2"/>
      </rPr>
      <t xml:space="preserve">(Patienten </t>
    </r>
    <r>
      <rPr>
        <strike/>
        <sz val="9"/>
        <color rgb="FF00B050"/>
        <rFont val="Arial"/>
        <family val="2"/>
      </rPr>
      <t xml:space="preserve">des Zentrums </t>
    </r>
    <r>
      <rPr>
        <sz val="9"/>
        <color theme="0" tint="-0.499984740745262"/>
        <rFont val="Arial"/>
        <family val="2"/>
      </rPr>
      <t>die in eine Studie mit Ethikvotum eingebracht wurden)</t>
    </r>
  </si>
  <si>
    <r>
      <t xml:space="preserve">Primary cases (=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</si>
  <si>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Indicator 9 Number of prostatectomies at the Centre
</t>
    </r>
    <r>
      <rPr>
        <b/>
        <sz val="11"/>
        <color theme="0" tint="-0.499984740745262"/>
        <rFont val="Arial"/>
        <family val="2"/>
      </rPr>
      <t>(Kennzahl Nr. 9 Anzahl Prostatektomien Zentrum)</t>
    </r>
  </si>
  <si>
    <r>
      <t xml:space="preserve">Total number of radical prostatectomies / cystoprostatectomies (see basic data)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</si>
  <si>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 of R1 resections for pT2 c / pN0 or Nx M0
</t>
    </r>
    <r>
      <rPr>
        <b/>
        <sz val="11"/>
        <color theme="0" tint="-0.499984740745262"/>
        <rFont val="Arial"/>
        <family val="2"/>
      </rPr>
      <t>(Kennzahl Nr. 10 Erfassung der R1 Resektionen bei pT2 c/pN0 oder Nx M0)</t>
    </r>
  </si>
  <si>
    <r>
      <t xml:space="preserve">Operations on primary cases with pT2 c/pN0 or Nx M0
</t>
    </r>
    <r>
      <rPr>
        <sz val="9"/>
        <color theme="0" tint="-0.499984740745262"/>
        <rFont val="Arial"/>
        <family val="2"/>
      </rPr>
      <t>(Operationen bei Primärfallen mit pT2 c/pN0 oder Nx M0)</t>
    </r>
  </si>
  <si>
    <r>
      <rPr>
        <sz val="11"/>
        <color indexed="8"/>
        <rFont val="Arial"/>
        <family val="2"/>
      </rPr>
      <t xml:space="preserve">OncoBox Prostate </t>
    </r>
    <r>
      <rPr>
        <b/>
        <sz val="11"/>
        <color indexed="8"/>
        <rFont val="Arial"/>
        <family val="2"/>
      </rPr>
      <t xml:space="preserve">
Indicato</t>
    </r>
    <r>
      <rPr>
        <b/>
        <sz val="11"/>
        <rFont val="Arial"/>
        <family val="2"/>
      </rPr>
      <t xml:space="preserve">r 11 </t>
    </r>
    <r>
      <rPr>
        <b/>
        <sz val="11"/>
        <color indexed="8"/>
        <rFont val="Arial"/>
        <family val="2"/>
      </rPr>
      <t xml:space="preserve">Definitive radiotherapy
</t>
    </r>
    <r>
      <rPr>
        <b/>
        <sz val="11"/>
        <color theme="0" tint="-0.499984740745262"/>
        <rFont val="Arial"/>
        <family val="2"/>
      </rPr>
      <t>(Kennzahl Nr. 11 Definitive Strahlentherapie)</t>
    </r>
  </si>
  <si>
    <r>
      <t xml:space="preserve">Primary cases(= Indicator 1a)
</t>
    </r>
    <r>
      <rPr>
        <sz val="9"/>
        <color theme="0" tint="-0.499984740745262"/>
        <rFont val="Arial"/>
        <family val="2"/>
      </rPr>
      <t>(Primärfälle (= Kennzahl 1a))</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</si>
  <si>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Diagnostic report - punch biopsy
</t>
    </r>
    <r>
      <rPr>
        <b/>
        <sz val="11"/>
        <color theme="0" tint="-0.499984740745262"/>
        <rFont val="Arial"/>
        <family val="2"/>
      </rPr>
      <t>(Kennzahl Nr. 14 Befundbericht Stanzbiopsie)</t>
    </r>
  </si>
  <si>
    <r>
      <t xml:space="preserve">Primary cases with punch biopsy
</t>
    </r>
    <r>
      <rPr>
        <sz val="9"/>
        <color theme="0" tint="-0.499984740745262"/>
        <rFont val="Arial"/>
        <family val="2"/>
      </rPr>
      <t>(Primärfälle mit</t>
    </r>
    <r>
      <rPr>
        <strike/>
        <sz val="9"/>
        <color rgb="FF00B050"/>
        <rFont val="Arial"/>
        <family val="2"/>
      </rPr>
      <t xml:space="preserve"> Prostatakarzinom und </t>
    </r>
    <r>
      <rPr>
        <sz val="9"/>
        <color theme="0" tint="-0.499984740745262"/>
        <rFont val="Arial"/>
        <family val="2"/>
      </rPr>
      <t>Stanzbiopsie)</t>
    </r>
  </si>
  <si>
    <r>
      <rPr>
        <sz val="11"/>
        <color indexed="8"/>
        <rFont val="Arial"/>
        <family val="2"/>
      </rPr>
      <t xml:space="preserve">OncoBox Prostate </t>
    </r>
    <r>
      <rPr>
        <b/>
        <sz val="11"/>
        <color indexed="8"/>
        <rFont val="Arial"/>
        <family val="2"/>
      </rPr>
      <t xml:space="preserve">
Indicato</t>
    </r>
    <r>
      <rPr>
        <b/>
        <sz val="11"/>
        <rFont val="Arial"/>
        <family val="2"/>
      </rPr>
      <t xml:space="preserve">r 15 </t>
    </r>
    <r>
      <rPr>
        <b/>
        <sz val="11"/>
        <color indexed="8"/>
        <rFont val="Arial"/>
        <family val="2"/>
      </rPr>
      <t xml:space="preserve">Diagnostic report - lymph nodes
</t>
    </r>
    <r>
      <rPr>
        <b/>
        <sz val="11"/>
        <color theme="0" tint="-0.499984740745262"/>
        <rFont val="Arial"/>
        <family val="2"/>
      </rPr>
      <t>(Kennzahl Nr. 15 Befundbericht Lymphknoten)</t>
    </r>
  </si>
  <si>
    <r>
      <rPr>
        <sz val="9"/>
        <rFont val="Arial"/>
        <family val="2"/>
      </rPr>
      <t xml:space="preserve">Primary cases with lymphadenectomy </t>
    </r>
    <r>
      <rPr>
        <sz val="9"/>
        <color rgb="FFFF0000"/>
        <rFont val="Arial"/>
        <family val="2"/>
      </rPr>
      <t xml:space="preserve">
</t>
    </r>
    <r>
      <rPr>
        <sz val="9"/>
        <color theme="0" tint="-0.499984740745262"/>
        <rFont val="Arial"/>
        <family val="2"/>
      </rPr>
      <t xml:space="preserve">(Primärfälle mit </t>
    </r>
    <r>
      <rPr>
        <strike/>
        <sz val="9"/>
        <color rgb="FF00B050"/>
        <rFont val="Arial"/>
        <family val="2"/>
      </rPr>
      <t xml:space="preserve">Prostatakarzinom und </t>
    </r>
    <r>
      <rPr>
        <sz val="9"/>
        <color theme="0" tint="-0.499984740745262"/>
        <rFont val="Arial"/>
        <family val="2"/>
      </rPr>
      <t>Lymphadenektomie)</t>
    </r>
  </si>
  <si>
    <r>
      <t xml:space="preserve">Patients after RPE and PSA recurrence and Salvage-radiotherapy
</t>
    </r>
    <r>
      <rPr>
        <sz val="9"/>
        <color theme="0" tint="-0.499984740745262"/>
        <rFont val="Arial"/>
        <family val="2"/>
      </rPr>
      <t>(Patienten Z.n. RPE und PSA-Rezidiv und SRT)</t>
    </r>
  </si>
  <si>
    <r>
      <rPr>
        <sz val="11"/>
        <color indexed="8"/>
        <rFont val="Arial"/>
        <family val="2"/>
      </rPr>
      <t xml:space="preserve">OncoBox Prostate </t>
    </r>
    <r>
      <rPr>
        <b/>
        <sz val="11"/>
        <color indexed="8"/>
        <rFont val="Arial"/>
        <family val="2"/>
      </rPr>
      <t xml:space="preserve">
Indicator 18</t>
    </r>
    <r>
      <rPr>
        <b/>
        <sz val="11"/>
        <rFont val="Arial"/>
        <family val="2"/>
      </rPr>
      <t xml:space="preserve"> Postoperative complications after radical prostatectomy </t>
    </r>
    <r>
      <rPr>
        <b/>
        <sz val="11"/>
        <color indexed="8"/>
        <rFont val="Arial"/>
        <family val="2"/>
      </rPr>
      <t xml:space="preserve">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</si>
  <si>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9"/>
        <rFont val="Arial"/>
        <family val="2"/>
      </rPr>
      <t>Primary cases T1/2, N0, M0 and RPE (from the previous Indicator year)</t>
    </r>
    <r>
      <rPr>
        <sz val="9"/>
        <color rgb="FFFF0000"/>
        <rFont val="Arial"/>
        <family val="2"/>
      </rPr>
      <t xml:space="preserve">
</t>
    </r>
    <r>
      <rPr>
        <sz val="9"/>
        <color theme="0" tint="-0.499984740745262"/>
        <rFont val="Arial"/>
        <family val="2"/>
      </rPr>
      <t>(Primärfälle</t>
    </r>
    <r>
      <rPr>
        <strike/>
        <sz val="9"/>
        <color rgb="FF00B050"/>
        <rFont val="Arial"/>
        <family val="2"/>
      </rPr>
      <t xml:space="preserve"> mit Prostatakarzinom </t>
    </r>
    <r>
      <rPr>
        <sz val="9"/>
        <color theme="0" tint="-0.499984740745262"/>
        <rFont val="Arial"/>
        <family val="2"/>
      </rPr>
      <t>T1-2 N0 M0 und RPE (aus Vorkennzahlenjahr))</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</si>
  <si>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Adverse effects after radiotherapy 
</t>
    </r>
    <r>
      <rPr>
        <b/>
        <sz val="11"/>
        <color theme="0" tint="-0.499984740745262"/>
        <rFont val="Arial"/>
        <family val="2"/>
      </rPr>
      <t xml:space="preserve">(Kennzahl Nr. 19 </t>
    </r>
    <r>
      <rPr>
        <b/>
        <strike/>
        <sz val="11"/>
        <color rgb="FFFF0000"/>
        <rFont val="Arial"/>
        <family val="2"/>
      </rPr>
      <t>Komplikationen</t>
    </r>
    <r>
      <rPr>
        <b/>
        <sz val="11"/>
        <color rgb="FFFF0000"/>
        <rFont val="Arial"/>
        <family val="2"/>
      </rPr>
      <t xml:space="preserve"> Unerwünschte Wirkungen</t>
    </r>
    <r>
      <rPr>
        <b/>
        <sz val="11"/>
        <color theme="0" tint="-0.499984740745262"/>
        <rFont val="Arial"/>
        <family val="2"/>
      </rPr>
      <t xml:space="preserve"> nach Strahlentherapie)</t>
    </r>
  </si>
  <si>
    <r>
      <rPr>
        <sz val="10"/>
        <rFont val="Arial"/>
        <family val="2"/>
      </rPr>
      <t>Primary cases with definitive radiotherapy (from the previous Indicator year)</t>
    </r>
    <r>
      <rPr>
        <sz val="10"/>
        <color rgb="FFFF0000"/>
        <rFont val="Arial"/>
        <family val="2"/>
      </rPr>
      <t xml:space="preserve">
</t>
    </r>
    <r>
      <rPr>
        <sz val="10"/>
        <color theme="0" tint="-0.499984740745262"/>
        <rFont val="Arial"/>
        <family val="2"/>
      </rPr>
      <t xml:space="preserve">(Primärfälle mit </t>
    </r>
    <r>
      <rPr>
        <strike/>
        <sz val="10"/>
        <color rgb="FF00B050"/>
        <rFont val="Arial"/>
        <family val="2"/>
      </rPr>
      <t xml:space="preserve">Prostatakarzinom und </t>
    </r>
    <r>
      <rPr>
        <sz val="10"/>
        <color theme="0" tint="-0.499984740745262"/>
        <rFont val="Arial"/>
        <family val="2"/>
      </rPr>
      <t>definitiver Strahlentherapie (aus Vorkennzahlenjahr))</t>
    </r>
  </si>
  <si>
    <r>
      <rPr>
        <sz val="11"/>
        <color indexed="8"/>
        <rFont val="Arial"/>
        <family val="2"/>
      </rPr>
      <t>OncoBox Prostate</t>
    </r>
    <r>
      <rPr>
        <b/>
        <sz val="11"/>
        <color indexed="8"/>
        <rFont val="Arial"/>
        <family val="2"/>
      </rPr>
      <t xml:space="preserve"> 
</t>
    </r>
    <r>
      <rPr>
        <b/>
        <sz val="11"/>
        <rFont val="Arial"/>
        <family val="2"/>
      </rPr>
      <t>Indicator 20 Dental examination prior to commencement of bisphosphonate or denosumab therapy</t>
    </r>
    <r>
      <rPr>
        <b/>
        <sz val="11"/>
        <color indexed="8"/>
        <rFont val="Arial"/>
        <family val="2"/>
      </rPr>
      <t xml:space="preserve">
</t>
    </r>
    <r>
      <rPr>
        <b/>
        <sz val="11"/>
        <color theme="0" tint="-0.499984740745262"/>
        <rFont val="Arial"/>
        <family val="2"/>
      </rPr>
      <t>(Kennzahl Nr. 20 Zahnärztlicher Untersuchung vor Beginn der Bisphosphonat oder Denosumab-Therapie)</t>
    </r>
  </si>
  <si>
    <r>
      <rPr>
        <sz val="9"/>
        <rFont val="Arial"/>
        <family val="2"/>
      </rPr>
      <t>All primary cases of bisphosphonate or denosumab therapy</t>
    </r>
    <r>
      <rPr>
        <sz val="9"/>
        <color indexed="8"/>
        <rFont val="Arial"/>
        <family val="2"/>
      </rPr>
      <t xml:space="preserve">
</t>
    </r>
    <r>
      <rPr>
        <sz val="9"/>
        <color theme="0" tint="-0.499984740745262"/>
        <rFont val="Arial"/>
        <family val="2"/>
      </rPr>
      <t>(Primärfälle mit Bisphosphonat- oder Denosumab-Therapie)</t>
    </r>
  </si>
  <si>
    <r>
      <t xml:space="preserve">Primary cases pT3-4 pN0 M0 and RPE
</t>
    </r>
    <r>
      <rPr>
        <sz val="9"/>
        <color theme="0" tint="-0.499984740745262"/>
        <rFont val="Arial"/>
        <family val="2"/>
      </rPr>
      <t xml:space="preserve">(Primärfälle </t>
    </r>
    <r>
      <rPr>
        <strike/>
        <sz val="9"/>
        <color rgb="FF00B050"/>
        <rFont val="Arial"/>
        <family val="2"/>
      </rPr>
      <t>mit Prostatakarzinom</t>
    </r>
    <r>
      <rPr>
        <sz val="9"/>
        <color rgb="FF00B050"/>
        <rFont val="Arial"/>
        <family val="2"/>
      </rPr>
      <t xml:space="preserve"> </t>
    </r>
    <r>
      <rPr>
        <sz val="9"/>
        <color rgb="FFFF0000"/>
        <rFont val="Arial"/>
        <family val="2"/>
      </rPr>
      <t>p</t>
    </r>
    <r>
      <rPr>
        <sz val="9"/>
        <color theme="0" tint="-0.499984740745262"/>
        <rFont val="Arial"/>
        <family val="2"/>
      </rPr>
      <t xml:space="preserve">T3-4 </t>
    </r>
    <r>
      <rPr>
        <sz val="9"/>
        <color rgb="FFFF0000"/>
        <rFont val="Arial"/>
        <family val="2"/>
      </rPr>
      <t>p</t>
    </r>
    <r>
      <rPr>
        <sz val="9"/>
        <color theme="0" tint="-0.499984740745262"/>
        <rFont val="Arial"/>
        <family val="2"/>
      </rPr>
      <t>N0 M0 und und RPE)</t>
    </r>
  </si>
  <si>
    <r>
      <rPr>
        <sz val="11"/>
        <rFont val="Arial"/>
        <family val="2"/>
      </rPr>
      <t xml:space="preserve">OncoBox Prostate </t>
    </r>
    <r>
      <rPr>
        <b/>
        <sz val="11"/>
        <rFont val="Arial"/>
        <family val="2"/>
      </rPr>
      <t xml:space="preserve">
Indicator 22 No hormone ablation therapy in the case of a locally confined prostate carcinoma with low risk and percutaneous radiotherapy</t>
    </r>
    <r>
      <rPr>
        <b/>
        <sz val="11"/>
        <color theme="0" tint="-0.499984740745262"/>
        <rFont val="Arial"/>
        <family val="2"/>
      </rPr>
      <t xml:space="preserve">
(Kennzahl Nr. 22 Keine hormonablative Therapie bei lokal begrenztem Prostatakarzinom mit niedrigem Risiko und perkutaner Strahlentherapie)</t>
    </r>
  </si>
  <si>
    <r>
      <t xml:space="preserve">Primary cases T1-2 N0 M0 with low risk (PSA ≤ 10 ng/ml, Gleason score 6, cT category ≤ 2a) and percutaneous radiotherapy
</t>
    </r>
    <r>
      <rPr>
        <sz val="9"/>
        <color theme="0" tint="-0.499984740745262"/>
        <rFont val="Arial"/>
        <family val="2"/>
      </rPr>
      <t xml:space="preserve">(Primärfälle </t>
    </r>
    <r>
      <rPr>
        <strike/>
        <sz val="9"/>
        <color rgb="FF00B050"/>
        <rFont val="Arial"/>
        <family val="2"/>
      </rPr>
      <t>mit Prostatakarzinom</t>
    </r>
    <r>
      <rPr>
        <sz val="9"/>
        <color theme="0" tint="-0.499984740745262"/>
        <rFont val="Arial"/>
        <family val="2"/>
      </rPr>
      <t xml:space="preserve"> T1-2 N0 M0 mit niedrigem Risiko (PSA ≤ 10ng/ml und Gleason-Score 6 und cT-Kategorie ≤ 2a) und perkutaner Strahlentherapie)</t>
    </r>
  </si>
  <si>
    <r>
      <t xml:space="preserve">Primary cases with locally confined Pca and intermediate risk (PSA &gt; 10-20 ng/ml or Gleason score 7 or cT 2b)
</t>
    </r>
    <r>
      <rPr>
        <sz val="9"/>
        <color theme="0" tint="-0.499984740745262"/>
        <rFont val="Arial"/>
        <family val="2"/>
      </rPr>
      <t>(Primärfälle mit lokal begrenztem  PCa u. mittlerem Risiko (PSA &gt; 10-20 ng/ml o. Gleason-Score 7 o. cT 2b))</t>
    </r>
  </si>
  <si>
    <r>
      <t xml:space="preserve">Primary cases with locally confined Pca and high risk (PSA &gt; 20 ng/ml or Gleason score ≥ 8 or cT2c)
</t>
    </r>
    <r>
      <rPr>
        <sz val="9"/>
        <color theme="0" tint="-0.499984740745262"/>
        <rFont val="Arial"/>
        <family val="2"/>
      </rPr>
      <t>(Primärfälle mit lokal begrenztem PCa u. hohem Risiko (PSA &gt; 20 ng/ml o. Gleason-Score ≥ 8 o. cT 2c))</t>
    </r>
  </si>
  <si>
    <r>
      <t xml:space="preserve">All patients </t>
    </r>
    <r>
      <rPr>
        <sz val="9"/>
        <color rgb="FF00B050"/>
        <rFont val="Arial"/>
        <family val="2"/>
      </rPr>
      <t>of the denominator</t>
    </r>
    <r>
      <rPr>
        <sz val="9"/>
        <color indexed="8"/>
        <rFont val="Arial"/>
        <family val="2"/>
      </rPr>
      <t xml:space="preserve"> presented in the pretherapeutic conference (via urology)
</t>
    </r>
    <r>
      <rPr>
        <sz val="9"/>
        <color theme="0" tint="-0.499984740745262"/>
        <rFont val="Arial"/>
        <family val="2"/>
      </rPr>
      <t xml:space="preserve">(Patienten </t>
    </r>
    <r>
      <rPr>
        <sz val="9"/>
        <color rgb="FF00B050"/>
        <rFont val="Arial"/>
        <family val="2"/>
      </rPr>
      <t>des Nenners</t>
    </r>
    <r>
      <rPr>
        <sz val="9"/>
        <color theme="0" tint="-0.499984740745262"/>
        <rFont val="Arial"/>
        <family val="2"/>
      </rPr>
      <t>, die in der prätherapeutischen Konferenz vorgestellt wurden (über Urologie))</t>
    </r>
  </si>
  <si>
    <r>
      <t xml:space="preserve">All patients </t>
    </r>
    <r>
      <rPr>
        <sz val="9"/>
        <color rgb="FF00B050"/>
        <rFont val="Arial"/>
        <family val="2"/>
      </rPr>
      <t>of the denominator</t>
    </r>
    <r>
      <rPr>
        <sz val="9"/>
        <color indexed="8"/>
        <rFont val="Arial"/>
        <family val="2"/>
      </rPr>
      <t xml:space="preserve"> presented in the pretherapeutic conference (via radiotherapy)
</t>
    </r>
    <r>
      <rPr>
        <sz val="9"/>
        <color theme="0" tint="-0.499984740745262"/>
        <rFont val="Arial"/>
        <family val="2"/>
      </rPr>
      <t xml:space="preserve">(Patienten </t>
    </r>
    <r>
      <rPr>
        <sz val="9"/>
        <color rgb="FF00B050"/>
        <rFont val="Arial"/>
        <family val="2"/>
      </rPr>
      <t>des Nenners</t>
    </r>
    <r>
      <rPr>
        <sz val="9"/>
        <color theme="0" tint="-0.499984740745262"/>
        <rFont val="Arial"/>
        <family val="2"/>
      </rPr>
      <t>, die in der prätherapeutischen Konferenz vorgestellt wurden (über Strahlentherapie))</t>
    </r>
  </si>
  <si>
    <r>
      <t xml:space="preserve">All patients </t>
    </r>
    <r>
      <rPr>
        <sz val="9"/>
        <color rgb="FF00B050"/>
        <rFont val="Arial"/>
        <family val="2"/>
      </rPr>
      <t>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 xml:space="preserve">(Patienten </t>
    </r>
    <r>
      <rPr>
        <sz val="9"/>
        <color rgb="FF00B050"/>
        <rFont val="Arial"/>
        <family val="2"/>
      </rPr>
      <t>des Nenners</t>
    </r>
    <r>
      <rPr>
        <sz val="9"/>
        <color theme="0" tint="-0.499984740745262"/>
        <rFont val="Arial"/>
        <family val="2"/>
      </rPr>
      <t>, die in der Tumorkonferenz vorgestellt wurden (postoperativ: operierte Primärfälle und prätherapeutisch: primär M1, Rezidiv/Fernmetastasen))</t>
    </r>
  </si>
  <si>
    <r>
      <t>All patients</t>
    </r>
    <r>
      <rPr>
        <sz val="9"/>
        <color rgb="FF00B050"/>
        <rFont val="Arial"/>
        <family val="2"/>
      </rPr>
      <t xml:space="preserve"> of the denominator</t>
    </r>
    <r>
      <rPr>
        <sz val="9"/>
        <color indexed="8"/>
        <rFont val="Arial"/>
        <family val="2"/>
      </rPr>
      <t xml:space="preserve"> presented in the tumour conference (post OP: operated primary cases and pretherapeutic: primary M1, recurrence / distant metastasis)
</t>
    </r>
    <r>
      <rPr>
        <sz val="9"/>
        <color theme="0" tint="-0.499984740745262"/>
        <rFont val="Arial"/>
        <family val="2"/>
      </rPr>
      <t xml:space="preserve">(Patienten </t>
    </r>
    <r>
      <rPr>
        <sz val="9"/>
        <color rgb="FF00B050"/>
        <rFont val="Arial"/>
        <family val="2"/>
      </rPr>
      <t>des Nenners</t>
    </r>
    <r>
      <rPr>
        <sz val="9"/>
        <color theme="0" tint="-0.499984740745262"/>
        <rFont val="Arial"/>
        <family val="2"/>
      </rPr>
      <t>, die in der Tumorkonferenz vorgestellt wurden (postoperativ: operierte Primärfälle und prätherapeutisch: primär M1, Rezidiv/Fernmetastasen))</t>
    </r>
  </si>
  <si>
    <r>
      <t xml:space="preserve">Primary cases </t>
    </r>
    <r>
      <rPr>
        <sz val="9"/>
        <color rgb="FF00B050"/>
        <rFont val="Arial"/>
        <family val="2"/>
      </rPr>
      <t xml:space="preserve">of the denominator </t>
    </r>
    <r>
      <rPr>
        <sz val="9"/>
        <color indexed="8"/>
        <rFont val="Arial"/>
        <family val="2"/>
      </rPr>
      <t xml:space="preserve">under AS
</t>
    </r>
    <r>
      <rPr>
        <sz val="9"/>
        <color theme="0" tint="-0.499984740745262"/>
        <rFont val="Arial"/>
        <family val="2"/>
      </rPr>
      <t xml:space="preserve">(Primärfälle </t>
    </r>
    <r>
      <rPr>
        <sz val="9"/>
        <color rgb="FF00B050"/>
        <rFont val="Arial"/>
        <family val="2"/>
      </rPr>
      <t>des Nenners</t>
    </r>
    <r>
      <rPr>
        <sz val="9"/>
        <color theme="0" tint="-0.499984740745262"/>
        <rFont val="Arial"/>
        <family val="2"/>
      </rPr>
      <t xml:space="preserve"> unter AS)</t>
    </r>
  </si>
  <si>
    <r>
      <rPr>
        <sz val="9"/>
        <rFont val="Arial"/>
        <family val="2"/>
      </rPr>
      <t xml:space="preserve">Primary cases </t>
    </r>
    <r>
      <rPr>
        <sz val="9"/>
        <color rgb="FF00B050"/>
        <rFont val="Arial"/>
        <family val="2"/>
      </rPr>
      <t>of the denominator</t>
    </r>
    <r>
      <rPr>
        <sz val="9"/>
        <rFont val="Arial"/>
        <family val="2"/>
      </rPr>
      <t xml:space="preserve"> with additional neo- and / or adjuvant hormone ablation therapy</t>
    </r>
    <r>
      <rPr>
        <sz val="9"/>
        <color rgb="FFFF0000"/>
        <rFont val="Arial"/>
        <family val="2"/>
      </rPr>
      <t xml:space="preserve">
</t>
    </r>
    <r>
      <rPr>
        <sz val="9"/>
        <color theme="0" tint="-0.499984740745262"/>
        <rFont val="Arial"/>
        <family val="2"/>
      </rPr>
      <t xml:space="preserve">(Primärfälle </t>
    </r>
    <r>
      <rPr>
        <sz val="9"/>
        <color rgb="FF00B050"/>
        <rFont val="Arial"/>
        <family val="2"/>
      </rPr>
      <t xml:space="preserve">des Nenners </t>
    </r>
    <r>
      <rPr>
        <sz val="9"/>
        <color theme="0" tint="-0.499984740745262"/>
        <rFont val="Arial"/>
        <family val="2"/>
      </rPr>
      <t>mit zusätzlicher neo- und / oder adjuvanter hormonablativer Therapie)</t>
    </r>
  </si>
  <si>
    <r>
      <rPr>
        <sz val="9"/>
        <rFont val="Arial"/>
        <family val="2"/>
      </rPr>
      <t xml:space="preserve">Patients </t>
    </r>
    <r>
      <rPr>
        <sz val="9"/>
        <color rgb="FF00B050"/>
        <rFont val="Arial"/>
        <family val="2"/>
      </rPr>
      <t>of the denominator</t>
    </r>
    <r>
      <rPr>
        <sz val="9"/>
        <rFont val="Arial"/>
        <family val="2"/>
      </rPr>
      <t xml:space="preserve"> who received psycho-oncologic care (in- or outpatient setting) (duration of consultation ≥ 25 min)</t>
    </r>
    <r>
      <rPr>
        <sz val="9"/>
        <color rgb="FFFF0000"/>
        <rFont val="Arial"/>
        <family val="2"/>
      </rPr>
      <t xml:space="preserve">
</t>
    </r>
    <r>
      <rPr>
        <sz val="9"/>
        <color theme="0" tint="-0.499984740745262"/>
        <rFont val="Arial"/>
        <family val="2"/>
      </rPr>
      <t xml:space="preserve">(Patienten </t>
    </r>
    <r>
      <rPr>
        <sz val="9"/>
        <color rgb="FF00B050"/>
        <rFont val="Arial"/>
        <family val="2"/>
      </rPr>
      <t>des Nenners</t>
    </r>
    <r>
      <rPr>
        <sz val="9"/>
        <color theme="0" tint="-0.499984740745262"/>
        <rFont val="Arial"/>
        <family val="2"/>
      </rPr>
      <t>, die stationär oder ambulant psychoonkologisch betreut wurden (Gesprächsdauer ≥ 25 Min.))</t>
    </r>
  </si>
  <si>
    <r>
      <rPr>
        <sz val="9"/>
        <rFont val="Arial"/>
        <family val="2"/>
      </rPr>
      <t xml:space="preserve">Patients </t>
    </r>
    <r>
      <rPr>
        <sz val="9"/>
        <color rgb="FF00B050"/>
        <rFont val="Arial"/>
        <family val="2"/>
      </rPr>
      <t>of the denominator</t>
    </r>
    <r>
      <rPr>
        <sz val="9"/>
        <rFont val="Arial"/>
        <family val="2"/>
      </rPr>
      <t xml:space="preserve"> who received social service counselling (in- or outpatient setting)</t>
    </r>
    <r>
      <rPr>
        <sz val="9"/>
        <color rgb="FFFF0000"/>
        <rFont val="Arial"/>
        <family val="2"/>
      </rPr>
      <t xml:space="preserve">
</t>
    </r>
    <r>
      <rPr>
        <sz val="9"/>
        <color theme="0" tint="-0.499984740745262"/>
        <rFont val="Arial"/>
        <family val="2"/>
      </rPr>
      <t>(Patienten</t>
    </r>
    <r>
      <rPr>
        <sz val="9"/>
        <color rgb="FF00B050"/>
        <rFont val="Arial"/>
        <family val="2"/>
      </rPr>
      <t xml:space="preserve"> des Nenners</t>
    </r>
    <r>
      <rPr>
        <sz val="9"/>
        <color theme="0" tint="-0.499984740745262"/>
        <rFont val="Arial"/>
        <family val="2"/>
      </rPr>
      <t>, die stationär oder ambulant durch den Sozialdienst beraten wurden)</t>
    </r>
  </si>
  <si>
    <r>
      <rPr>
        <sz val="11"/>
        <rFont val="Arial"/>
        <family val="2"/>
      </rPr>
      <t xml:space="preserve">OncoBox Prostate </t>
    </r>
    <r>
      <rPr>
        <b/>
        <sz val="11"/>
        <rFont val="Arial"/>
        <family val="2"/>
      </rPr>
      <t xml:space="preserve">
Indicator 8 </t>
    </r>
    <r>
      <rPr>
        <b/>
        <sz val="11"/>
        <color rgb="FF00B050"/>
        <rFont val="Arial"/>
        <family val="2"/>
      </rPr>
      <t>Share of studies patients</t>
    </r>
    <r>
      <rPr>
        <b/>
        <sz val="11"/>
        <rFont val="Arial"/>
        <family val="2"/>
      </rPr>
      <t xml:space="preserve">
</t>
    </r>
    <r>
      <rPr>
        <b/>
        <sz val="11"/>
        <color theme="0" tint="-0.499984740745262"/>
        <rFont val="Arial"/>
        <family val="2"/>
      </rPr>
      <t xml:space="preserve">(Kennzahl Nr. 8 </t>
    </r>
    <r>
      <rPr>
        <b/>
        <sz val="11"/>
        <color rgb="FF00B050"/>
        <rFont val="Arial"/>
        <family val="2"/>
      </rPr>
      <t xml:space="preserve">Anteil Studienpatienten </t>
    </r>
    <r>
      <rPr>
        <b/>
        <strike/>
        <sz val="11"/>
        <color rgb="FF00B050"/>
        <rFont val="Arial"/>
        <family val="2"/>
      </rPr>
      <t>Studienteilnahme</t>
    </r>
    <r>
      <rPr>
        <b/>
        <sz val="11"/>
        <color theme="0" tint="-0.499984740745262"/>
        <rFont val="Arial"/>
        <family val="2"/>
      </rPr>
      <t>)</t>
    </r>
  </si>
  <si>
    <r>
      <rPr>
        <sz val="9"/>
        <color rgb="FF00B050"/>
        <rFont val="Arial"/>
        <family val="2"/>
      </rPr>
      <t>Operations of the denominator with R1</t>
    </r>
    <r>
      <rPr>
        <sz val="9"/>
        <color indexed="8"/>
        <rFont val="Arial"/>
        <family val="2"/>
      </rPr>
      <t xml:space="preserve">
</t>
    </r>
    <r>
      <rPr>
        <sz val="9"/>
        <color rgb="FF00B050"/>
        <rFont val="Arial"/>
        <family val="2"/>
      </rPr>
      <t xml:space="preserve">(Operationen des Nenners mit R1 </t>
    </r>
    <r>
      <rPr>
        <strike/>
        <sz val="9"/>
        <color rgb="FF00B050"/>
        <rFont val="Arial"/>
        <family val="2"/>
      </rPr>
      <t>Operationen bei Primärfällen mit R1 bei pT2 c/pN0 oder Nx M0</t>
    </r>
    <r>
      <rPr>
        <sz val="9"/>
        <color rgb="FF00B050"/>
        <rFont val="Arial"/>
        <family val="2"/>
      </rPr>
      <t>)</t>
    </r>
  </si>
  <si>
    <r>
      <t xml:space="preserve">Primary cases </t>
    </r>
    <r>
      <rPr>
        <sz val="9"/>
        <color rgb="FF00B050"/>
        <rFont val="Arial"/>
        <family val="2"/>
      </rPr>
      <t>of the denominator</t>
    </r>
    <r>
      <rPr>
        <sz val="9"/>
        <color indexed="8"/>
        <rFont val="Arial"/>
        <family val="2"/>
      </rPr>
      <t xml:space="preserve"> with definitive radiotherapy
</t>
    </r>
    <r>
      <rPr>
        <sz val="9"/>
        <color theme="0" tint="-0.499984740745262"/>
        <rFont val="Arial"/>
        <family val="2"/>
      </rPr>
      <t>(Primärfälle</t>
    </r>
    <r>
      <rPr>
        <sz val="9"/>
        <color rgb="FF00B050"/>
        <rFont val="Arial"/>
        <family val="2"/>
      </rPr>
      <t xml:space="preserve"> des Nenners </t>
    </r>
    <r>
      <rPr>
        <sz val="9"/>
        <color theme="0" tint="-0.499984740745262"/>
        <rFont val="Arial"/>
        <family val="2"/>
      </rPr>
      <t>mit definitiver Strahlentherapie)</t>
    </r>
  </si>
  <si>
    <r>
      <t xml:space="preserve">Primary cases </t>
    </r>
    <r>
      <rPr>
        <sz val="9"/>
        <color rgb="FF00B050"/>
        <rFont val="Arial"/>
        <family val="2"/>
      </rPr>
      <t>of the denominator</t>
    </r>
    <r>
      <rPr>
        <sz val="9"/>
        <color indexed="8"/>
        <rFont val="Arial"/>
        <family val="2"/>
      </rPr>
      <t xml:space="preserve"> for whom D 90 &gt; 130 Gy was achieved
</t>
    </r>
    <r>
      <rPr>
        <sz val="9"/>
        <color theme="0" tint="-0.499984740745262"/>
        <rFont val="Arial"/>
        <family val="2"/>
      </rPr>
      <t xml:space="preserve">(Primärfälle </t>
    </r>
    <r>
      <rPr>
        <sz val="9"/>
        <color rgb="FF00B050"/>
        <rFont val="Arial"/>
        <family val="2"/>
      </rPr>
      <t xml:space="preserve">des Nenners </t>
    </r>
    <r>
      <rPr>
        <sz val="9"/>
        <color theme="0" tint="-0.499984740745262"/>
        <rFont val="Arial"/>
        <family val="2"/>
      </rPr>
      <t>bei denen D90 &gt; 130 Gy erreicht wurde)</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</si>
  <si>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</si>
  <si>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t xml:space="preserve">Primary cases with </t>
    </r>
    <r>
      <rPr>
        <strike/>
        <sz val="9"/>
        <color rgb="FFFF0000"/>
        <rFont val="Arial"/>
        <family val="2"/>
      </rPr>
      <t xml:space="preserve">permanent seed implantation </t>
    </r>
    <r>
      <rPr>
        <sz val="9"/>
        <color rgb="FFFF0000"/>
        <rFont val="Arial"/>
        <family val="2"/>
      </rPr>
      <t>LDR monotherapy</t>
    </r>
    <r>
      <rPr>
        <sz val="9"/>
        <color indexed="8"/>
        <rFont val="Arial"/>
        <family val="2"/>
      </rPr>
      <t xml:space="preserve">
</t>
    </r>
    <r>
      <rPr>
        <sz val="9"/>
        <color theme="0" tint="-0.499984740745262"/>
        <rFont val="Arial"/>
        <family val="2"/>
      </rPr>
      <t xml:space="preserve">(Primärfälle mit </t>
    </r>
    <r>
      <rPr>
        <strike/>
        <sz val="9"/>
        <color rgb="FFFF0000"/>
        <rFont val="Arial"/>
        <family val="2"/>
      </rPr>
      <t>permanenter Seedimplantation</t>
    </r>
    <r>
      <rPr>
        <sz val="9"/>
        <color theme="0" tint="-0.499984740745262"/>
        <rFont val="Arial"/>
        <family val="2"/>
      </rPr>
      <t xml:space="preserve"> </t>
    </r>
    <r>
      <rPr>
        <sz val="9"/>
        <color rgb="FFFF0000"/>
        <rFont val="Arial"/>
        <family val="2"/>
      </rPr>
      <t>LDR-Monotherapie</t>
    </r>
    <r>
      <rPr>
        <sz val="9"/>
        <color theme="0" tint="-0.499984740745262"/>
        <rFont val="Arial"/>
        <family val="2"/>
      </rPr>
      <t>)</t>
    </r>
  </si>
  <si>
    <r>
      <rPr>
        <strike/>
        <sz val="9"/>
        <color rgb="FFFF0000"/>
        <rFont val="Arial"/>
        <family val="2"/>
      </rPr>
      <t>permanent seed implantation</t>
    </r>
    <r>
      <rPr>
        <sz val="9"/>
        <color rgb="FFFF0000"/>
        <rFont val="Arial"/>
        <family val="2"/>
      </rPr>
      <t xml:space="preserve"> LDR monotherapy</t>
    </r>
    <r>
      <rPr>
        <sz val="9"/>
        <color theme="1"/>
        <rFont val="Arial"/>
        <family val="2"/>
      </rPr>
      <t xml:space="preserve">
</t>
    </r>
    <r>
      <rPr>
        <sz val="9"/>
        <color theme="0" tint="-0.499984740745262"/>
        <rFont val="Arial"/>
        <family val="2"/>
      </rPr>
      <t>(</t>
    </r>
    <r>
      <rPr>
        <strike/>
        <sz val="9"/>
        <color rgb="FFFF0000"/>
        <rFont val="Arial"/>
        <family val="2"/>
      </rPr>
      <t>permanente Seedimplantation</t>
    </r>
    <r>
      <rPr>
        <sz val="9"/>
        <color rgb="FFFF0000"/>
        <rFont val="Arial"/>
        <family val="2"/>
      </rPr>
      <t xml:space="preserve"> LDR-Monotherapie</t>
    </r>
    <r>
      <rPr>
        <sz val="9"/>
        <color theme="0" tint="-0.499984740745262"/>
        <rFont val="Arial"/>
        <family val="2"/>
      </rPr>
      <t>)</t>
    </r>
  </si>
  <si>
    <r>
      <t xml:space="preserve">Primary cases </t>
    </r>
    <r>
      <rPr>
        <sz val="9"/>
        <color rgb="FF00B050"/>
        <rFont val="Arial"/>
        <family val="2"/>
      </rPr>
      <t>of the denominator</t>
    </r>
    <r>
      <rPr>
        <sz val="9"/>
        <color indexed="8"/>
        <rFont val="Arial"/>
        <family val="2"/>
      </rPr>
      <t xml:space="preserve"> with HDR brachytherapy
</t>
    </r>
    <r>
      <rPr>
        <sz val="9"/>
        <color theme="0" tint="-0.499984740745262"/>
        <rFont val="Arial"/>
        <family val="2"/>
      </rPr>
      <t xml:space="preserve">(Primärfälle </t>
    </r>
    <r>
      <rPr>
        <sz val="9"/>
        <color rgb="FF00B050"/>
        <rFont val="Arial"/>
        <family val="2"/>
      </rPr>
      <t xml:space="preserve">des Nenners </t>
    </r>
    <r>
      <rPr>
        <sz val="9"/>
        <color theme="0" tint="-0.499984740745262"/>
        <rFont val="Arial"/>
        <family val="2"/>
      </rPr>
      <t>mit HDR-Brachytherapie)</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</si>
  <si>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</si>
  <si>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r>
      <t xml:space="preserve">Primary cases </t>
    </r>
    <r>
      <rPr>
        <sz val="9"/>
        <color rgb="FF00B050"/>
        <rFont val="Arial"/>
        <family val="2"/>
      </rPr>
      <t>of the denominator</t>
    </r>
    <r>
      <rPr>
        <sz val="9"/>
        <color indexed="8"/>
        <rFont val="Arial"/>
        <family val="2"/>
      </rPr>
      <t xml:space="preserve"> with complete diagnostic report:
- localisation and number of carcinoma with a positive tissue sample in relation to extracted punches
- semi-quantitative determination of percentage for the whole surface of the carcinoma / whole surface of the punch cylinder
- Gleason score: Specification of all primary and secondary grades as well as the most differentiated grade, each in “%”
- specification of total Gleason score
</t>
    </r>
    <r>
      <rPr>
        <sz val="9"/>
        <color theme="0" tint="-0.499984740745262"/>
        <rFont val="Arial"/>
        <family val="2"/>
      </rPr>
      <t xml:space="preserve">(Primärfälle </t>
    </r>
    <r>
      <rPr>
        <sz val="9"/>
        <color rgb="FF00B050"/>
        <rFont val="Arial"/>
        <family val="2"/>
      </rPr>
      <t>des Nenners</t>
    </r>
    <r>
      <rPr>
        <sz val="9"/>
        <color theme="0" tint="-0.499984740745262"/>
        <rFont val="Arial"/>
        <family val="2"/>
      </rPr>
      <t xml:space="preserve">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</si>
  <si>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Primary cases </t>
    </r>
    <r>
      <rPr>
        <sz val="9"/>
        <color rgb="FF00B050"/>
        <rFont val="Arial"/>
        <family val="2"/>
      </rPr>
      <t>of the denominator</t>
    </r>
    <r>
      <rPr>
        <sz val="9"/>
        <color indexed="8"/>
        <rFont val="Arial"/>
        <family val="2"/>
      </rPr>
      <t xml:space="preserve"> with diagnostic reports stating:
- pN category 
- number of affected lymph nodes in relation to resected lymph nodes
</t>
    </r>
    <r>
      <rPr>
        <sz val="9"/>
        <color theme="0" tint="-0.499984740745262"/>
        <rFont val="Arial"/>
        <family val="2"/>
      </rPr>
      <t xml:space="preserve">(Primärfälle </t>
    </r>
    <r>
      <rPr>
        <sz val="9"/>
        <color rgb="FF00B050"/>
        <rFont val="Arial"/>
        <family val="2"/>
      </rPr>
      <t>des Nenners</t>
    </r>
    <r>
      <rPr>
        <sz val="9"/>
        <color theme="0" tint="-0.499984740745262"/>
        <rFont val="Arial"/>
        <family val="2"/>
      </rPr>
      <t xml:space="preserve"> mit Befundberichten mit Angabe von:
- pN-Kategorie
- Zahl befallener LK im Verhältnis zu entfernten LK)</t>
    </r>
  </si>
  <si>
    <r>
      <rPr>
        <sz val="11"/>
        <color indexed="8"/>
        <rFont val="Arial"/>
        <family val="2"/>
      </rPr>
      <t xml:space="preserve">OncoBox Prostate </t>
    </r>
    <r>
      <rPr>
        <b/>
        <sz val="11"/>
        <rFont val="Arial"/>
        <family val="2"/>
      </rPr>
      <t xml:space="preserve">
Indicator 16 </t>
    </r>
    <r>
      <rPr>
        <b/>
        <sz val="11"/>
        <color rgb="FFFF0000"/>
        <rFont val="Arial"/>
        <family val="2"/>
      </rPr>
      <t>Beginning</t>
    </r>
    <r>
      <rPr>
        <b/>
        <sz val="11"/>
        <rFont val="Arial"/>
        <family val="2"/>
      </rPr>
      <t xml:space="preserve"> of Salvage-radiotherapy for recurrent prostate cancer </t>
    </r>
    <r>
      <rPr>
        <b/>
        <sz val="11"/>
        <color indexed="8"/>
        <rFont val="Arial"/>
        <family val="2"/>
      </rPr>
      <t xml:space="preserve">
</t>
    </r>
    <r>
      <rPr>
        <b/>
        <sz val="11"/>
        <color theme="0" tint="-0.499984740745262"/>
        <rFont val="Arial"/>
        <family val="2"/>
      </rPr>
      <t xml:space="preserve">(Kennzahl Nr. 16 </t>
    </r>
    <r>
      <rPr>
        <b/>
        <sz val="11"/>
        <color rgb="FFFF0000"/>
        <rFont val="Arial"/>
        <family val="2"/>
      </rPr>
      <t>Beginn</t>
    </r>
    <r>
      <rPr>
        <b/>
        <sz val="11"/>
        <color theme="0" tint="-0.499984740745262"/>
        <rFont val="Arial"/>
        <family val="2"/>
      </rPr>
      <t xml:space="preserve"> Salvage-Radiotherapie bei rezidiviertem Pca)</t>
    </r>
  </si>
  <si>
    <r>
      <t xml:space="preserve">Patients </t>
    </r>
    <r>
      <rPr>
        <sz val="9"/>
        <color rgb="FF00B050"/>
        <rFont val="Arial"/>
        <family val="2"/>
      </rPr>
      <t>of the denominator</t>
    </r>
    <r>
      <rPr>
        <sz val="9"/>
        <color indexed="8"/>
        <rFont val="Arial"/>
        <family val="2"/>
      </rPr>
      <t xml:space="preserve"> who have started Salvage-radiotherapy at PSA &lt;0.5 ng/ml
</t>
    </r>
    <r>
      <rPr>
        <sz val="9"/>
        <color theme="0" tint="-0.499984740745262"/>
        <rFont val="Arial"/>
        <family val="2"/>
      </rPr>
      <t xml:space="preserve">(Patienten </t>
    </r>
    <r>
      <rPr>
        <sz val="9"/>
        <color rgb="FF00B050"/>
        <rFont val="Arial"/>
        <family val="2"/>
      </rPr>
      <t xml:space="preserve">des Nenners </t>
    </r>
    <r>
      <rPr>
        <sz val="9"/>
        <color theme="0" tint="-0.499984740745262"/>
        <rFont val="Arial"/>
        <family val="2"/>
      </rPr>
      <t>mit Beginn der SRT bei PSA&lt;0,5ng/ml)</t>
    </r>
  </si>
  <si>
    <r>
      <rPr>
        <sz val="9"/>
        <rFont val="Arial"/>
        <family val="2"/>
      </rPr>
      <t xml:space="preserve">Primary cases </t>
    </r>
    <r>
      <rPr>
        <sz val="9"/>
        <color rgb="FF00B050"/>
        <rFont val="Arial"/>
        <family val="2"/>
      </rPr>
      <t>of the denominator</t>
    </r>
    <r>
      <rPr>
        <sz val="9"/>
        <rFont val="Arial"/>
        <family val="2"/>
      </rPr>
      <t xml:space="preserve"> with complications  Clavien-Dindo grade III or IV within the first 6 months after RPE</t>
    </r>
    <r>
      <rPr>
        <sz val="9"/>
        <color rgb="FFFF0000"/>
        <rFont val="Arial"/>
        <family val="2"/>
      </rPr>
      <t xml:space="preserve">
</t>
    </r>
    <r>
      <rPr>
        <sz val="9"/>
        <color theme="0" tint="-0.499984740745262"/>
        <rFont val="Arial"/>
        <family val="2"/>
      </rPr>
      <t xml:space="preserve">(Primärfälle </t>
    </r>
    <r>
      <rPr>
        <sz val="9"/>
        <color rgb="FF00B050"/>
        <rFont val="Arial"/>
        <family val="2"/>
      </rPr>
      <t xml:space="preserve">des Nenners </t>
    </r>
    <r>
      <rPr>
        <sz val="9"/>
        <color theme="0" tint="-0.499984740745262"/>
        <rFont val="Arial"/>
        <family val="2"/>
      </rPr>
      <t>mit Komplikation Clavien-Dindo Grade III oder IV innerhalb der ersten 6 Monate nach RPE)</t>
    </r>
  </si>
  <si>
    <r>
      <t>Primary cases</t>
    </r>
    <r>
      <rPr>
        <sz val="9"/>
        <color rgb="FF00B050"/>
        <rFont val="Arial"/>
        <family val="2"/>
      </rPr>
      <t xml:space="preserve"> of the denominator</t>
    </r>
    <r>
      <rPr>
        <sz val="9"/>
        <color indexed="8"/>
        <rFont val="Arial"/>
        <family val="2"/>
      </rPr>
      <t xml:space="preserve"> with adverse effects CTCAE grade III or IV within the first 6 months after radiotherapy
</t>
    </r>
    <r>
      <rPr>
        <sz val="9"/>
        <color theme="0" tint="-0.499984740745262"/>
        <rFont val="Arial"/>
        <family val="2"/>
      </rPr>
      <t xml:space="preserve">(Primärfälle </t>
    </r>
    <r>
      <rPr>
        <sz val="9"/>
        <color rgb="FF00B050"/>
        <rFont val="Arial"/>
        <family val="2"/>
      </rPr>
      <t>des Nenners</t>
    </r>
    <r>
      <rPr>
        <sz val="9"/>
        <color theme="0" tint="-0.499984740745262"/>
        <rFont val="Arial"/>
        <family val="2"/>
      </rPr>
      <t xml:space="preserve"> mit </t>
    </r>
    <r>
      <rPr>
        <strike/>
        <sz val="9"/>
        <color rgb="FFFF0000"/>
        <rFont val="Arial"/>
        <family val="2"/>
      </rPr>
      <t>Komplikation</t>
    </r>
    <r>
      <rPr>
        <sz val="9"/>
        <color rgb="FFFF0000"/>
        <rFont val="Arial"/>
        <family val="2"/>
      </rPr>
      <t xml:space="preserve"> unerwünschten Wirkungen</t>
    </r>
    <r>
      <rPr>
        <sz val="9"/>
        <color theme="0" tint="-0.499984740745262"/>
        <rFont val="Arial"/>
        <family val="2"/>
      </rPr>
      <t xml:space="preserve"> CTCAE Grade III oder IV innerhalb der ersten 6 Monate nach Strahlentherapie)</t>
    </r>
  </si>
  <si>
    <r>
      <rPr>
        <sz val="9"/>
        <rFont val="Arial"/>
        <family val="2"/>
      </rPr>
      <t xml:space="preserve">Primary cases </t>
    </r>
    <r>
      <rPr>
        <sz val="9"/>
        <color rgb="FF00B050"/>
        <rFont val="Arial"/>
        <family val="2"/>
      </rPr>
      <t>of the denominator</t>
    </r>
    <r>
      <rPr>
        <sz val="9"/>
        <rFont val="Arial"/>
        <family val="2"/>
      </rPr>
      <t xml:space="preserve"> with a recommended dental examination prior to commencement of bisphosphonate or denosumab therapy</t>
    </r>
    <r>
      <rPr>
        <sz val="9"/>
        <color indexed="8"/>
        <rFont val="Arial"/>
        <family val="2"/>
      </rPr>
      <t xml:space="preserve">
</t>
    </r>
    <r>
      <rPr>
        <sz val="9"/>
        <color theme="0" tint="-0.499984740745262"/>
        <rFont val="Arial"/>
        <family val="2"/>
      </rPr>
      <t xml:space="preserve">(Primärfälle </t>
    </r>
    <r>
      <rPr>
        <sz val="9"/>
        <color rgb="FF00B050"/>
        <rFont val="Arial"/>
        <family val="2"/>
      </rPr>
      <t xml:space="preserve">des Nenners </t>
    </r>
    <r>
      <rPr>
        <sz val="9"/>
        <color theme="0" tint="-0.499984740745262"/>
        <rFont val="Arial"/>
        <family val="2"/>
      </rPr>
      <t>mit Empfehlung einer zahnärztlichen Untersuchung 
vor Beginn der Bisphosphonat oder Denosumab-Therapie)</t>
    </r>
  </si>
  <si>
    <r>
      <rPr>
        <sz val="11"/>
        <rFont val="Arial"/>
        <family val="2"/>
      </rPr>
      <t xml:space="preserve">OncoBox Prostate </t>
    </r>
    <r>
      <rPr>
        <b/>
        <sz val="11"/>
        <rFont val="Arial"/>
        <family val="2"/>
      </rPr>
      <t xml:space="preserve">
Indicator 21</t>
    </r>
    <r>
      <rPr>
        <b/>
        <sz val="11"/>
        <color rgb="FFFF0000"/>
        <rFont val="Arial"/>
        <family val="2"/>
      </rPr>
      <t xml:space="preserve"> </t>
    </r>
    <r>
      <rPr>
        <b/>
        <sz val="11"/>
        <rFont val="Arial"/>
        <family val="2"/>
      </rPr>
      <t>No hormone ablation therapy in the case of locally advanced prostate carcinoma with radical prostatectomy</t>
    </r>
    <r>
      <rPr>
        <b/>
        <sz val="11"/>
        <color rgb="FFFF0000"/>
        <rFont val="Arial"/>
        <family val="2"/>
      </rPr>
      <t xml:space="preserve">
(Kennzahl Nr. 21 Keine hormonablative Therapie bei lokal fortgeschrittenem Prostatakarzinom mit radikaler Prostatektomie)</t>
    </r>
  </si>
  <si>
    <r>
      <rPr>
        <sz val="9"/>
        <rFont val="Arial"/>
        <family val="2"/>
      </rPr>
      <t xml:space="preserve">Primary cases </t>
    </r>
    <r>
      <rPr>
        <sz val="9"/>
        <color rgb="FF00B050"/>
        <rFont val="Arial"/>
        <family val="2"/>
      </rPr>
      <t>of the denominator</t>
    </r>
    <r>
      <rPr>
        <sz val="9"/>
        <rFont val="Arial"/>
        <family val="2"/>
      </rPr>
      <t xml:space="preserve"> with adjuvant hormone ablation therapy</t>
    </r>
    <r>
      <rPr>
        <sz val="9"/>
        <color rgb="FFFF0000"/>
        <rFont val="Arial"/>
        <family val="2"/>
      </rPr>
      <t xml:space="preserve">
</t>
    </r>
    <r>
      <rPr>
        <sz val="9"/>
        <color theme="0" tint="-0.499984740745262"/>
        <rFont val="Arial"/>
        <family val="2"/>
      </rPr>
      <t xml:space="preserve">(Primärfälle </t>
    </r>
    <r>
      <rPr>
        <sz val="9"/>
        <color rgb="FF00B050"/>
        <rFont val="Arial"/>
        <family val="2"/>
      </rPr>
      <t xml:space="preserve">des Nenners </t>
    </r>
    <r>
      <rPr>
        <sz val="9"/>
        <color theme="0" tint="-0.499984740745262"/>
        <rFont val="Arial"/>
        <family val="2"/>
      </rPr>
      <t>mit adjuvanter hormonablativer Therapie)</t>
    </r>
  </si>
  <si>
    <r>
      <rPr>
        <sz val="9"/>
        <rFont val="Arial"/>
        <family val="2"/>
      </rPr>
      <t xml:space="preserve">Primary cases </t>
    </r>
    <r>
      <rPr>
        <sz val="9"/>
        <color rgb="FF00B050"/>
        <rFont val="Arial"/>
        <family val="2"/>
      </rPr>
      <t>of the denominator</t>
    </r>
    <r>
      <rPr>
        <sz val="9"/>
        <rFont val="Arial"/>
        <family val="2"/>
      </rPr>
      <t xml:space="preserve"> with adjuvant hormone ablation therapy</t>
    </r>
    <r>
      <rPr>
        <sz val="9"/>
        <color rgb="FFFF0000"/>
        <rFont val="Arial"/>
        <family val="2"/>
      </rPr>
      <t xml:space="preserve">
</t>
    </r>
    <r>
      <rPr>
        <sz val="9"/>
        <color theme="0" tint="-0.499984740745262"/>
        <rFont val="Arial"/>
        <family val="2"/>
      </rPr>
      <t xml:space="preserve">(Primärfälle </t>
    </r>
    <r>
      <rPr>
        <sz val="9"/>
        <color rgb="FF00B050"/>
        <rFont val="Arial"/>
        <family val="2"/>
      </rPr>
      <t xml:space="preserve">des Nenners </t>
    </r>
    <r>
      <rPr>
        <sz val="9"/>
        <color theme="0" tint="-0.499984740745262"/>
        <rFont val="Arial"/>
        <family val="2"/>
      </rPr>
      <t>mit hormonablativer Therapie)</t>
    </r>
  </si>
  <si>
    <r>
      <t>intermediate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</si>
  <si>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non classifiable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</si>
  <si>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Total primary cases
</t>
    </r>
    <r>
      <rPr>
        <b/>
        <sz val="9"/>
        <color theme="0" tint="-0.499984740745262"/>
        <rFont val="Arial"/>
        <family val="2"/>
      </rPr>
      <t>(Primärfallpatienten gesamt)</t>
    </r>
  </si>
  <si>
    <r>
      <t xml:space="preserve">proportion of pat. with "AS/WW"
</t>
    </r>
    <r>
      <rPr>
        <sz val="9"/>
        <color theme="0" tint="-0.499984740745262"/>
        <rFont val="Arial"/>
        <family val="2"/>
      </rPr>
      <t>(davon Pat. mit  Historie „AS/WW")</t>
    </r>
  </si>
  <si>
    <r>
      <t xml:space="preserve"> pat. with new diagnosis of 
 recurrence
</t>
    </r>
    <r>
      <rPr>
        <sz val="9"/>
        <color theme="0" tint="-0.499984740745262"/>
        <rFont val="Arial"/>
        <family val="2"/>
      </rPr>
      <t>(Pat. mit Neudiagnose Rezidiv)</t>
    </r>
  </si>
  <si>
    <r>
      <t xml:space="preserve">pat. with new diagnosis of 
distant metastasis
</t>
    </r>
    <r>
      <rPr>
        <sz val="9"/>
        <color theme="0" tint="-0.499984740745262"/>
        <rFont val="Arial"/>
        <family val="2"/>
      </rPr>
      <t>(Pat. mit Neudiagnose Fernmetastase)</t>
    </r>
  </si>
  <si>
    <r>
      <t xml:space="preserve">Total pat. 
</t>
    </r>
    <r>
      <rPr>
        <b/>
        <sz val="9"/>
        <color theme="0" tint="-0.499984740745262"/>
        <rFont val="Arial"/>
        <family val="2"/>
      </rPr>
      <t xml:space="preserve">(Pat. gesamt </t>
    </r>
    <r>
      <rPr>
        <sz val="8"/>
        <color theme="0" tint="-0.499984740745262"/>
        <rFont val="Arial"/>
        <family val="2"/>
      </rPr>
      <t>(ohne Mehrfachnennung))</t>
    </r>
  </si>
  <si>
    <r>
      <rPr>
        <sz val="8"/>
        <rFont val="Arial"/>
        <family val="2"/>
      </rPr>
      <t>proportion of pat. with concurrent status of primary case</t>
    </r>
    <r>
      <rPr>
        <sz val="8"/>
        <color theme="0" tint="-0.499984740745262"/>
        <rFont val="Arial"/>
        <family val="2"/>
      </rPr>
      <t xml:space="preserve">
(davon Pat. parallel Status Primärfall-Pat.)</t>
    </r>
  </si>
  <si>
    <r>
      <t xml:space="preserve">Incidental finding after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</si>
  <si>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systemic treatment only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</si>
  <si>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 xml:space="preserve">local treatment of prostate
</t>
    </r>
    <r>
      <rPr>
        <b/>
        <sz val="9"/>
        <color theme="0" tint="-0.499984740745262"/>
        <rFont val="Arial"/>
        <family val="2"/>
      </rPr>
      <t>(lokale Behandlung der Prostata)</t>
    </r>
  </si>
  <si>
    <r>
      <t xml:space="preserve">Center patients with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</si>
  <si>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t>RPE</t>
    </r>
    <r>
      <rPr>
        <sz val="9"/>
        <color theme="0" tint="-0.499984740745262"/>
        <rFont val="Arial"/>
        <family val="2"/>
      </rPr>
      <t xml:space="preserve">
(RPE aufgrund von Pca)</t>
    </r>
  </si>
  <si>
    <r>
      <rPr>
        <sz val="8"/>
        <rFont val="Arial"/>
        <family val="2"/>
      </rPr>
      <t xml:space="preserve">Case
Research
Research PROM </t>
    </r>
    <r>
      <rPr>
        <b/>
        <sz val="8"/>
        <rFont val="Arial"/>
        <family val="2"/>
      </rPr>
      <t xml:space="preserve">
PROMCycleName</t>
    </r>
  </si>
  <si>
    <r>
      <t xml:space="preserve">Patient profile
</t>
    </r>
    <r>
      <rPr>
        <b/>
        <sz val="8"/>
        <rFont val="Arial"/>
        <family val="2"/>
      </rPr>
      <t>Date pre-therapeutical questionnaire</t>
    </r>
  </si>
  <si>
    <r>
      <t xml:space="preserve">Survey
Question
</t>
    </r>
    <r>
      <rPr>
        <b/>
        <sz val="8"/>
        <rFont val="Arial"/>
        <family val="2"/>
      </rPr>
      <t>ID</t>
    </r>
  </si>
  <si>
    <r>
      <t xml:space="preserve">Survey
Question
</t>
    </r>
    <r>
      <rPr>
        <b/>
        <sz val="8"/>
        <rFont val="Arial"/>
        <family val="2"/>
      </rPr>
      <t>Date questionning</t>
    </r>
  </si>
  <si>
    <r>
      <t xml:space="preserve">PCO_Info
Cycle
</t>
    </r>
    <r>
      <rPr>
        <b/>
        <sz val="8"/>
        <rFont val="Arial"/>
        <family val="2"/>
      </rPr>
      <t>CycleName</t>
    </r>
  </si>
  <si>
    <r>
      <t xml:space="preserve">Export the number at </t>
    </r>
    <r>
      <rPr>
        <b/>
        <sz val="8"/>
        <rFont val="Arial"/>
        <family val="2"/>
      </rPr>
      <t>"CycleName"</t>
    </r>
    <r>
      <rPr>
        <sz val="8"/>
        <rFont val="Arial"/>
        <family val="2"/>
      </rPr>
      <t xml:space="preserve"> for these cases</t>
    </r>
  </si>
  <si>
    <t>CC = Zentrumsfall
NCC = kein Zentrumsfall (z.B. bereits extern primär operierte Patienten, Zweitmeinung/ Teilbehandlung)</t>
  </si>
  <si>
    <r>
      <rPr>
        <b/>
        <sz val="8"/>
        <rFont val="Arial"/>
        <family val="2"/>
      </rPr>
      <t>Count</t>
    </r>
    <r>
      <rPr>
        <sz val="8"/>
        <rFont val="Arial"/>
        <family val="2"/>
      </rPr>
      <t xml:space="preserve"> the number of </t>
    </r>
    <r>
      <rPr>
        <sz val="8"/>
        <color rgb="FFFF0000"/>
        <rFont val="Arial"/>
        <family val="2"/>
      </rPr>
      <t>unique</t>
    </r>
    <r>
      <rPr>
        <sz val="8"/>
        <rFont val="Arial"/>
        <family val="2"/>
      </rPr>
      <t xml:space="preserve"> Comorbidities (</t>
    </r>
    <r>
      <rPr>
        <sz val="8"/>
        <rFont val="Calibri"/>
        <family val="2"/>
      </rPr>
      <t>≠</t>
    </r>
    <r>
      <rPr>
        <sz val="8"/>
        <rFont val="Arial"/>
        <family val="2"/>
      </rPr>
      <t xml:space="preserve"> 0) for this case</t>
    </r>
  </si>
  <si>
    <t>If one of these two dates is empty, then export no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</si>
</sst>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2"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8"/>
      <color rgb="FF00B050"/>
      <name val="Arial"/>
      <family val="2"/>
    </font>
    <font>
      <sz val="11"/>
      <color rgb="FF00B050"/>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b/>
      <sz val="9"/>
      <color rgb="FF7030A0"/>
      <name val="Arial"/>
      <family val="2"/>
    </font>
    <font>
      <strike/>
      <sz val="8"/>
      <color theme="1"/>
      <name val="Arial"/>
      <family val="2"/>
    </font>
    <font>
      <b/>
      <sz val="9"/>
      <name val="Calibri"/>
      <family val="2"/>
    </font>
    <font>
      <sz val="8"/>
      <name val="Calibri"/>
      <family val="2"/>
      <scheme val="minor"/>
    </font>
    <font>
      <strike/>
      <sz val="11"/>
      <color rgb="FFFF0000"/>
      <name val="Calibri"/>
      <family val="2"/>
      <scheme val="minor"/>
    </font>
    <font>
      <b/>
      <sz val="11"/>
      <name val="Calibri"/>
      <family val="2"/>
      <scheme val="minor"/>
    </font>
    <font>
      <b/>
      <sz val="11"/>
      <color rgb="FF0000FF"/>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b/>
      <sz val="11"/>
      <color rgb="FF7030A0"/>
      <name val="Arial"/>
      <family val="2"/>
    </font>
    <font>
      <strike/>
      <sz val="9"/>
      <name val="Arial"/>
      <family val="2"/>
    </font>
    <font>
      <strike/>
      <sz val="8"/>
      <color theme="1"/>
      <name val="Calibri"/>
      <family val="2"/>
      <scheme val="minor"/>
    </font>
    <font>
      <b/>
      <sz val="8"/>
      <color rgb="FFFF0000"/>
      <name val="Calibri"/>
      <family val="2"/>
    </font>
    <font>
      <strike/>
      <sz val="11"/>
      <color rgb="FF7030A0"/>
      <name val="Calibri"/>
      <family val="2"/>
      <scheme val="minor"/>
    </font>
    <font>
      <strike/>
      <sz val="9"/>
      <color rgb="FF7030A0"/>
      <name val="Arial"/>
      <family val="2"/>
    </font>
    <font>
      <b/>
      <strike/>
      <sz val="8"/>
      <color rgb="FFFF0000"/>
      <name val="Arial"/>
      <family val="2"/>
    </font>
    <font>
      <sz val="11"/>
      <color theme="0"/>
      <name val="Calibri"/>
      <family val="2"/>
      <scheme val="minor"/>
    </font>
    <font>
      <strike/>
      <sz val="9"/>
      <color theme="0"/>
      <name val="Arial"/>
      <family val="2"/>
    </font>
    <font>
      <b/>
      <sz val="12"/>
      <color rgb="FFFF0000"/>
      <name val="Arial"/>
      <family val="2"/>
    </font>
    <font>
      <u/>
      <sz val="9"/>
      <color indexed="12"/>
      <name val="Arial"/>
      <family val="2"/>
    </font>
    <font>
      <sz val="8"/>
      <color indexed="8"/>
      <name val="Calibri"/>
      <family val="2"/>
    </font>
    <font>
      <b/>
      <sz val="14"/>
      <color rgb="FFFF0000"/>
      <name val="Arial"/>
      <family val="2"/>
    </font>
    <font>
      <b/>
      <strike/>
      <sz val="11"/>
      <color rgb="FFFF0000"/>
      <name val="Arial"/>
      <family val="2"/>
    </font>
    <font>
      <b/>
      <sz val="9"/>
      <color theme="2" tint="-0.499984740745262"/>
      <name val="Arial"/>
      <family val="2"/>
    </font>
    <font>
      <sz val="9"/>
      <color rgb="FF00B050"/>
      <name val="Arial"/>
      <family val="2"/>
    </font>
    <font>
      <b/>
      <sz val="11"/>
      <color rgb="FF00B050"/>
      <name val="Arial"/>
      <family val="2"/>
    </font>
    <font>
      <b/>
      <strike/>
      <sz val="11"/>
      <color rgb="FF00B050"/>
      <name val="Arial"/>
      <family val="2"/>
    </font>
    <font>
      <strike/>
      <sz val="9"/>
      <color rgb="FF00B050"/>
      <name val="Arial"/>
      <family val="2"/>
    </font>
    <font>
      <strike/>
      <sz val="10"/>
      <color rgb="FF00B050"/>
      <name val="Arial"/>
      <family val="2"/>
    </font>
    <font>
      <strike/>
      <sz val="11"/>
      <color rgb="FFFF0000"/>
      <name val="Arial"/>
      <family val="2"/>
    </font>
    <font>
      <strike/>
      <sz val="11"/>
      <color rgb="FF00B050"/>
      <name val="Arial"/>
      <family val="2"/>
    </font>
    <font>
      <b/>
      <u/>
      <sz val="8"/>
      <name val="Arial"/>
      <family val="2"/>
    </font>
  </fonts>
  <fills count="5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9"/>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rgb="FF00CCFF"/>
        <bgColor indexed="64"/>
      </patternFill>
    </fill>
    <fill>
      <patternFill patternType="solid">
        <fgColor theme="0" tint="-0.14996795556505021"/>
        <bgColor indexed="64"/>
      </patternFill>
    </fill>
    <fill>
      <patternFill patternType="solid">
        <fgColor theme="5" tint="0.59999389629810485"/>
        <bgColor indexed="64"/>
      </patternFill>
    </fill>
    <fill>
      <patternFill patternType="mediumGray"/>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39997558519241921"/>
        <bgColor indexed="64"/>
      </patternFill>
    </fill>
  </fills>
  <borders count="184">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thick">
        <color rgb="FFC00000"/>
      </left>
      <right/>
      <top style="thick">
        <color rgb="FFC00000"/>
      </top>
      <bottom style="thick">
        <color rgb="FFC00000"/>
      </bottom>
      <diagonal/>
    </border>
    <border>
      <left/>
      <right style="thin">
        <color auto="1"/>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auto="1"/>
      </left>
      <right/>
      <top style="thick">
        <color rgb="FFC00000"/>
      </top>
      <bottom style="thin">
        <color indexed="64"/>
      </bottom>
      <diagonal/>
    </border>
    <border>
      <left/>
      <right style="thin">
        <color auto="1"/>
      </right>
      <top style="thick">
        <color rgb="FFC00000"/>
      </top>
      <bottom style="thin">
        <color indexed="64"/>
      </bottom>
      <diagonal/>
    </border>
    <border>
      <left style="thin">
        <color auto="1"/>
      </left>
      <right/>
      <top style="thick">
        <color rgb="FFC00000"/>
      </top>
      <bottom style="thin">
        <color indexed="64"/>
      </bottom>
      <diagonal/>
    </border>
    <border>
      <left/>
      <right/>
      <top style="thick">
        <color rgb="FFC00000"/>
      </top>
      <bottom style="thin">
        <color indexed="64"/>
      </bottom>
      <diagonal/>
    </border>
    <border>
      <left/>
      <right style="medium">
        <color auto="1"/>
      </right>
      <top style="thick">
        <color rgb="FFC00000"/>
      </top>
      <bottom style="thin">
        <color indexed="64"/>
      </bottom>
      <diagonal/>
    </border>
    <border>
      <left style="medium">
        <color auto="1"/>
      </left>
      <right style="medium">
        <color indexed="64"/>
      </right>
      <top style="thin">
        <color auto="1"/>
      </top>
      <bottom style="medium">
        <color auto="1"/>
      </bottom>
      <diagonal/>
    </border>
    <border>
      <left/>
      <right/>
      <top style="double">
        <color auto="1"/>
      </top>
      <bottom style="medium">
        <color indexed="64"/>
      </bottom>
      <diagonal/>
    </border>
    <border>
      <left/>
      <right style="thin">
        <color indexed="64"/>
      </right>
      <top style="double">
        <color auto="1"/>
      </top>
      <bottom style="medium">
        <color indexed="64"/>
      </bottom>
      <diagonal/>
    </border>
    <border>
      <left style="double">
        <color auto="1"/>
      </left>
      <right style="thin">
        <color auto="1"/>
      </right>
      <top style="thin">
        <color auto="1"/>
      </top>
      <bottom/>
      <diagonal/>
    </border>
    <border>
      <left/>
      <right style="thin">
        <color auto="1"/>
      </right>
      <top style="double">
        <color auto="1"/>
      </top>
      <bottom style="thin">
        <color auto="1"/>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rgb="FFFF0000"/>
      </left>
      <right style="medium">
        <color rgb="FFFF0000"/>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medium">
        <color auto="1"/>
      </top>
      <bottom/>
      <diagonal/>
    </border>
    <border>
      <left style="thin">
        <color auto="1"/>
      </left>
      <right style="thick">
        <color indexed="64"/>
      </right>
      <top style="medium">
        <color auto="1"/>
      </top>
      <bottom style="thin">
        <color auto="1"/>
      </bottom>
      <diagonal/>
    </border>
    <border>
      <left style="thin">
        <color auto="1"/>
      </left>
      <right style="thick">
        <color indexed="64"/>
      </right>
      <top style="thin">
        <color auto="1"/>
      </top>
      <bottom style="medium">
        <color auto="1"/>
      </bottom>
      <diagonal/>
    </border>
    <border>
      <left style="thin">
        <color auto="1"/>
      </left>
      <right style="thick">
        <color indexed="64"/>
      </right>
      <top/>
      <bottom style="thin">
        <color indexed="64"/>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style="medium">
        <color auto="1"/>
      </top>
      <bottom style="thin">
        <color auto="1"/>
      </bottom>
      <diagonal/>
    </border>
    <border>
      <left/>
      <right style="thick">
        <color indexed="64"/>
      </right>
      <top style="thin">
        <color auto="1"/>
      </top>
      <bottom style="double">
        <color indexed="64"/>
      </bottom>
      <diagonal/>
    </border>
    <border>
      <left style="thin">
        <color auto="1"/>
      </left>
      <right style="thick">
        <color indexed="64"/>
      </right>
      <top style="medium">
        <color indexed="64"/>
      </top>
      <bottom style="medium">
        <color indexed="64"/>
      </bottom>
      <diagonal/>
    </border>
    <border>
      <left style="thin">
        <color auto="1"/>
      </left>
      <right style="thick">
        <color indexed="64"/>
      </right>
      <top/>
      <bottom style="medium">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auto="1"/>
      </right>
      <top style="thin">
        <color auto="1"/>
      </top>
      <bottom style="thick">
        <color indexed="64"/>
      </bottom>
      <diagonal/>
    </border>
    <border>
      <left/>
      <right/>
      <top style="thin">
        <color indexed="64"/>
      </top>
      <bottom style="thick">
        <color indexed="64"/>
      </bottom>
      <diagonal/>
    </border>
    <border>
      <left style="thin">
        <color auto="1"/>
      </left>
      <right style="thick">
        <color indexed="64"/>
      </right>
      <top style="thin">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n">
        <color indexed="64"/>
      </left>
      <right/>
      <top style="thick">
        <color indexed="64"/>
      </top>
      <bottom style="thin">
        <color auto="1"/>
      </bottom>
      <diagonal/>
    </border>
    <border>
      <left style="thin">
        <color auto="1"/>
      </left>
      <right/>
      <top style="thin">
        <color auto="1"/>
      </top>
      <bottom style="thick">
        <color indexed="64"/>
      </bottom>
      <diagonal/>
    </border>
    <border>
      <left style="thin">
        <color auto="1"/>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thick">
        <color indexed="64"/>
      </right>
      <top style="thin">
        <color auto="1"/>
      </top>
      <bottom style="double">
        <color auto="1"/>
      </bottom>
      <diagonal/>
    </border>
    <border>
      <left/>
      <right style="thick">
        <color indexed="64"/>
      </right>
      <top/>
      <bottom style="thin">
        <color indexed="64"/>
      </bottom>
      <diagonal/>
    </border>
    <border>
      <left style="thin">
        <color indexed="64"/>
      </left>
      <right style="thick">
        <color indexed="64"/>
      </right>
      <top style="double">
        <color auto="1"/>
      </top>
      <bottom style="thin">
        <color indexed="64"/>
      </bottom>
      <diagonal/>
    </border>
    <border>
      <left/>
      <right style="thick">
        <color indexed="64"/>
      </right>
      <top/>
      <bottom/>
      <diagonal/>
    </border>
    <border>
      <left/>
      <right style="thick">
        <color indexed="64"/>
      </right>
      <top style="thin">
        <color auto="1"/>
      </top>
      <bottom style="thick">
        <color indexed="64"/>
      </bottom>
      <diagonal/>
    </border>
    <border>
      <left/>
      <right/>
      <top style="thick">
        <color indexed="64"/>
      </top>
      <bottom style="thin">
        <color auto="1"/>
      </bottom>
      <diagonal/>
    </border>
    <border>
      <left/>
      <right style="thick">
        <color indexed="64"/>
      </right>
      <top style="thick">
        <color indexed="64"/>
      </top>
      <bottom style="thin">
        <color indexed="64"/>
      </bottom>
      <diagonal/>
    </border>
    <border>
      <left/>
      <right/>
      <top/>
      <bottom style="thick">
        <color indexed="64"/>
      </bottom>
      <diagonal/>
    </border>
    <border>
      <left/>
      <right style="thick">
        <color indexed="64"/>
      </right>
      <top style="thin">
        <color indexed="64"/>
      </top>
      <bottom style="medium">
        <color indexed="64"/>
      </bottom>
      <diagonal/>
    </border>
    <border>
      <left style="thin">
        <color auto="1"/>
      </left>
      <right style="thin">
        <color auto="1"/>
      </right>
      <top style="thick">
        <color indexed="64"/>
      </top>
      <bottom/>
      <diagonal/>
    </border>
    <border>
      <left style="thin">
        <color auto="1"/>
      </left>
      <right style="thin">
        <color auto="1"/>
      </right>
      <top/>
      <bottom style="thick">
        <color indexed="64"/>
      </bottom>
      <diagonal/>
    </border>
    <border>
      <left style="thin">
        <color auto="1"/>
      </left>
      <right/>
      <top style="thick">
        <color indexed="64"/>
      </top>
      <bottom/>
      <diagonal/>
    </border>
    <border>
      <left style="thin">
        <color auto="1"/>
      </left>
      <right style="thick">
        <color indexed="64"/>
      </right>
      <top style="thin">
        <color indexed="64"/>
      </top>
      <bottom/>
      <diagonal/>
    </border>
    <border>
      <left style="thin">
        <color auto="1"/>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n">
        <color auto="1"/>
      </right>
      <top style="thick">
        <color indexed="64"/>
      </top>
      <bottom/>
      <diagonal/>
    </border>
    <border>
      <left style="thin">
        <color auto="1"/>
      </left>
      <right style="thick">
        <color indexed="64"/>
      </right>
      <top style="thick">
        <color indexed="64"/>
      </top>
      <bottom/>
      <diagonal/>
    </border>
    <border>
      <left style="thick">
        <color indexed="64"/>
      </left>
      <right style="thin">
        <color auto="1"/>
      </right>
      <top style="thick">
        <color indexed="64"/>
      </top>
      <bottom/>
      <diagonal/>
    </border>
    <border>
      <left style="thick">
        <color auto="1"/>
      </left>
      <right style="thin">
        <color auto="1"/>
      </right>
      <top/>
      <bottom/>
      <diagonal/>
    </border>
    <border>
      <left style="thick">
        <color auto="1"/>
      </left>
      <right style="thin">
        <color auto="1"/>
      </right>
      <top/>
      <bottom style="thick">
        <color indexed="64"/>
      </bottom>
      <diagonal/>
    </border>
    <border>
      <left style="medium">
        <color indexed="64"/>
      </left>
      <right/>
      <top style="thick">
        <color indexed="64"/>
      </top>
      <bottom style="thin">
        <color auto="1"/>
      </bottom>
      <diagonal/>
    </border>
    <border>
      <left style="thick">
        <color indexed="64"/>
      </left>
      <right/>
      <top style="thick">
        <color indexed="64"/>
      </top>
      <bottom style="thick">
        <color indexed="64"/>
      </bottom>
      <diagonal/>
    </border>
    <border>
      <left style="thin">
        <color auto="1"/>
      </left>
      <right style="thick">
        <color indexed="64"/>
      </right>
      <top/>
      <bottom style="double">
        <color auto="1"/>
      </bottom>
      <diagonal/>
    </border>
  </borders>
  <cellStyleXfs count="5">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40" fillId="0" borderId="0" applyFont="0" applyFill="0" applyBorder="0" applyAlignment="0" applyProtection="0"/>
  </cellStyleXfs>
  <cellXfs count="3267">
    <xf numFmtId="0" fontId="0" fillId="0" borderId="0" xfId="0"/>
    <xf numFmtId="0" fontId="1" fillId="0" borderId="0" xfId="0" applyFont="1" applyAlignment="1">
      <alignment vertical="center"/>
    </xf>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Protection="1">
      <protection locked="0"/>
    </xf>
    <xf numFmtId="0" fontId="5" fillId="0" borderId="0" xfId="0" applyFont="1"/>
    <xf numFmtId="0" fontId="4" fillId="0" borderId="0" xfId="0" applyFont="1" applyAlignment="1">
      <alignment vertical="top"/>
    </xf>
    <xf numFmtId="0" fontId="4" fillId="0" borderId="0" xfId="0" applyFont="1" applyAlignment="1">
      <alignment horizontal="left" vertical="top"/>
    </xf>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0" xfId="0" applyFont="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9" fillId="0" borderId="3" xfId="0" applyFont="1" applyBorder="1" applyAlignment="1">
      <alignment vertical="top" wrapText="1"/>
    </xf>
    <xf numFmtId="0" fontId="5" fillId="0" borderId="0" xfId="0" applyFont="1" applyAlignment="1">
      <alignment horizontal="left" vertical="top" wrapText="1"/>
    </xf>
    <xf numFmtId="49" fontId="4" fillId="4" borderId="3"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2" borderId="3" xfId="0" applyFont="1" applyFill="1" applyBorder="1" applyAlignment="1">
      <alignment horizontal="left" vertical="top" wrapText="1"/>
    </xf>
    <xf numFmtId="0" fontId="3" fillId="0" borderId="3" xfId="0" applyFont="1" applyBorder="1" applyAlignment="1">
      <alignment vertical="top"/>
    </xf>
    <xf numFmtId="0" fontId="19" fillId="13" borderId="3" xfId="0" applyFont="1" applyFill="1" applyBorder="1" applyAlignment="1">
      <alignment vertical="top"/>
    </xf>
    <xf numFmtId="0" fontId="9" fillId="0" borderId="3" xfId="0" applyFont="1" applyBorder="1" applyAlignment="1">
      <alignment horizontal="left" vertical="top"/>
    </xf>
    <xf numFmtId="0" fontId="18" fillId="14" borderId="3" xfId="0" applyFont="1" applyFill="1" applyBorder="1" applyAlignment="1">
      <alignment vertical="top" wrapText="1"/>
    </xf>
    <xf numFmtId="0" fontId="18" fillId="14" borderId="2" xfId="0" applyFont="1" applyFill="1" applyBorder="1" applyAlignment="1">
      <alignment vertical="top" wrapText="1"/>
    </xf>
    <xf numFmtId="0" fontId="9" fillId="0" borderId="3" xfId="0" applyFont="1" applyBorder="1" applyAlignment="1">
      <alignment vertical="top"/>
    </xf>
    <xf numFmtId="0" fontId="3" fillId="0" borderId="3" xfId="0" applyFont="1" applyBorder="1" applyAlignment="1">
      <alignment vertical="top" wrapText="1"/>
    </xf>
    <xf numFmtId="49" fontId="9" fillId="0" borderId="3" xfId="0" applyNumberFormat="1" applyFont="1" applyBorder="1" applyAlignment="1">
      <alignment horizontal="left" vertical="top" wrapText="1"/>
    </xf>
    <xf numFmtId="16" fontId="9" fillId="0" borderId="3" xfId="0" applyNumberFormat="1" applyFont="1" applyBorder="1" applyAlignment="1">
      <alignment horizontal="left" vertical="top" wrapText="1"/>
    </xf>
    <xf numFmtId="0" fontId="4" fillId="0" borderId="37" xfId="0" applyFont="1" applyBorder="1" applyAlignment="1">
      <alignment horizontal="left" vertical="top"/>
    </xf>
    <xf numFmtId="0" fontId="4" fillId="0" borderId="37" xfId="0" applyFont="1" applyBorder="1" applyAlignment="1">
      <alignment vertical="top" wrapText="1"/>
    </xf>
    <xf numFmtId="0" fontId="5" fillId="0" borderId="0" xfId="0" applyFont="1" applyAlignment="1">
      <alignment wrapText="1"/>
    </xf>
    <xf numFmtId="0" fontId="14" fillId="0" borderId="0" xfId="0" applyFont="1" applyAlignment="1">
      <alignment vertical="top" wrapText="1"/>
    </xf>
    <xf numFmtId="0" fontId="5" fillId="0" borderId="20" xfId="0" applyFont="1" applyBorder="1" applyAlignment="1">
      <alignment horizontal="center" vertical="center"/>
    </xf>
    <xf numFmtId="0" fontId="1" fillId="0" borderId="3" xfId="0" applyFont="1" applyBorder="1" applyAlignment="1">
      <alignment vertical="top" wrapText="1"/>
    </xf>
    <xf numFmtId="0" fontId="28" fillId="0" borderId="0" xfId="0" applyFont="1"/>
    <xf numFmtId="0" fontId="28" fillId="0" borderId="0" xfId="0" applyFont="1" applyAlignment="1">
      <alignment wrapText="1"/>
    </xf>
    <xf numFmtId="0" fontId="28" fillId="0" borderId="0" xfId="0" applyFont="1" applyAlignment="1">
      <alignment horizontal="left" wrapText="1"/>
    </xf>
    <xf numFmtId="0" fontId="28" fillId="0" borderId="0" xfId="0" applyFont="1" applyAlignment="1">
      <alignment horizontal="left" vertical="top"/>
    </xf>
    <xf numFmtId="0" fontId="19" fillId="12"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19" fillId="13" borderId="11" xfId="0" applyFont="1" applyFill="1" applyBorder="1" applyAlignment="1">
      <alignment vertical="top"/>
    </xf>
    <xf numFmtId="0" fontId="19" fillId="13" borderId="12" xfId="0" applyFont="1" applyFill="1" applyBorder="1" applyAlignment="1">
      <alignment vertical="top"/>
    </xf>
    <xf numFmtId="0" fontId="18" fillId="14" borderId="16" xfId="0" applyFont="1" applyFill="1" applyBorder="1" applyAlignment="1">
      <alignment vertical="top" wrapText="1"/>
    </xf>
    <xf numFmtId="0" fontId="19" fillId="14" borderId="3" xfId="0" applyFont="1" applyFill="1" applyBorder="1" applyAlignment="1">
      <alignment horizontal="center" vertical="center" wrapText="1"/>
    </xf>
    <xf numFmtId="0" fontId="18" fillId="14" borderId="3" xfId="0" applyFont="1" applyFill="1" applyBorder="1" applyAlignment="1">
      <alignment vertical="center" wrapText="1"/>
    </xf>
    <xf numFmtId="0" fontId="22" fillId="14" borderId="3" xfId="0" applyFont="1" applyFill="1" applyBorder="1" applyAlignment="1">
      <alignment horizontal="left" vertical="center" wrapText="1"/>
    </xf>
    <xf numFmtId="0" fontId="9" fillId="0" borderId="16" xfId="0" applyFont="1" applyBorder="1" applyAlignment="1">
      <alignment horizontal="left" vertical="top" wrapText="1"/>
    </xf>
    <xf numFmtId="0" fontId="9" fillId="0" borderId="3" xfId="0" quotePrefix="1" applyFont="1" applyBorder="1" applyAlignment="1">
      <alignment horizontal="left" vertical="top" wrapText="1"/>
    </xf>
    <xf numFmtId="0" fontId="18" fillId="14" borderId="3" xfId="0" applyFont="1" applyFill="1" applyBorder="1" applyAlignment="1">
      <alignment horizontal="left" vertical="center" wrapText="1"/>
    </xf>
    <xf numFmtId="0" fontId="9" fillId="0" borderId="22" xfId="0" applyFont="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Border="1" applyAlignment="1">
      <alignment vertical="top"/>
    </xf>
    <xf numFmtId="0" fontId="19" fillId="14"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4"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Border="1" applyAlignment="1">
      <alignment horizontal="center" vertical="center" wrapText="1"/>
    </xf>
    <xf numFmtId="0" fontId="1" fillId="0" borderId="44" xfId="0" applyFont="1" applyBorder="1" applyAlignment="1">
      <alignment horizontal="center" vertical="center"/>
    </xf>
    <xf numFmtId="0" fontId="19" fillId="12" borderId="24" xfId="0" applyFont="1" applyFill="1" applyBorder="1" applyAlignment="1">
      <alignment horizontal="left" vertical="top" wrapText="1"/>
    </xf>
    <xf numFmtId="0" fontId="19" fillId="12" borderId="45" xfId="0" applyFont="1" applyFill="1" applyBorder="1" applyAlignment="1">
      <alignment horizontal="left" vertical="top" wrapText="1"/>
    </xf>
    <xf numFmtId="0" fontId="1" fillId="0" borderId="32" xfId="0" applyFont="1" applyBorder="1" applyAlignment="1">
      <alignment horizontal="center" vertical="center"/>
    </xf>
    <xf numFmtId="0" fontId="19" fillId="12"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Border="1" applyAlignment="1">
      <alignment horizontal="left" vertical="top" wrapText="1"/>
    </xf>
    <xf numFmtId="0" fontId="13" fillId="0" borderId="3" xfId="0" applyFont="1" applyBorder="1" applyAlignment="1">
      <alignment horizontal="left" vertical="top" wrapText="1"/>
    </xf>
    <xf numFmtId="0" fontId="33" fillId="0" borderId="0" xfId="0" applyFont="1"/>
    <xf numFmtId="0" fontId="1" fillId="0" borderId="49" xfId="0" applyFont="1" applyBorder="1"/>
    <xf numFmtId="0" fontId="9" fillId="4" borderId="16" xfId="0" applyFont="1" applyFill="1" applyBorder="1" applyAlignment="1">
      <alignment horizontal="left" vertical="top" wrapText="1"/>
    </xf>
    <xf numFmtId="0" fontId="18" fillId="14" borderId="16" xfId="0" applyFont="1" applyFill="1" applyBorder="1" applyAlignment="1">
      <alignment vertical="center" wrapText="1"/>
    </xf>
    <xf numFmtId="0" fontId="18" fillId="1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9" fillId="13" borderId="16" xfId="0" applyFont="1" applyFill="1" applyBorder="1" applyAlignment="1">
      <alignment vertical="top"/>
    </xf>
    <xf numFmtId="0" fontId="18" fillId="14" borderId="16" xfId="0" applyFont="1" applyFill="1" applyBorder="1" applyAlignment="1">
      <alignment horizontal="left" vertical="center" wrapText="1"/>
    </xf>
    <xf numFmtId="0" fontId="4" fillId="0" borderId="22" xfId="0" applyFont="1" applyBorder="1" applyAlignment="1">
      <alignment horizontal="left" vertical="top" wrapText="1"/>
    </xf>
    <xf numFmtId="0" fontId="9" fillId="3" borderId="16" xfId="0" applyFont="1" applyFill="1" applyBorder="1" applyAlignment="1">
      <alignment horizontal="left" vertical="top" wrapText="1"/>
    </xf>
    <xf numFmtId="0" fontId="4" fillId="0" borderId="16" xfId="0" applyFont="1" applyBorder="1" applyAlignment="1">
      <alignment horizontal="left" vertical="top"/>
    </xf>
    <xf numFmtId="0" fontId="4" fillId="3" borderId="16" xfId="0" applyFont="1" applyFill="1" applyBorder="1" applyAlignment="1">
      <alignment horizontal="left" vertical="top"/>
    </xf>
    <xf numFmtId="0" fontId="19" fillId="12" borderId="37" xfId="0" applyFont="1" applyFill="1" applyBorder="1" applyAlignment="1">
      <alignment horizontal="left" vertical="top" wrapText="1"/>
    </xf>
    <xf numFmtId="0" fontId="3" fillId="0" borderId="53" xfId="0" applyFont="1" applyBorder="1" applyAlignment="1">
      <alignment vertical="top" wrapText="1"/>
    </xf>
    <xf numFmtId="0" fontId="19" fillId="13" borderId="2" xfId="0" applyFont="1" applyFill="1" applyBorder="1" applyAlignment="1">
      <alignment vertical="top"/>
    </xf>
    <xf numFmtId="0" fontId="19" fillId="14" borderId="2" xfId="0" applyFont="1" applyFill="1" applyBorder="1" applyAlignment="1">
      <alignment horizontal="left" vertical="center" wrapText="1"/>
    </xf>
    <xf numFmtId="0" fontId="19" fillId="12" borderId="11" xfId="0" applyFont="1" applyFill="1" applyBorder="1" applyAlignment="1">
      <alignment horizontal="left" vertical="top" wrapText="1"/>
    </xf>
    <xf numFmtId="0" fontId="19" fillId="12"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4" fillId="0" borderId="24" xfId="0" applyFont="1" applyBorder="1" applyAlignment="1">
      <alignment horizontal="left" vertical="top" wrapText="1"/>
    </xf>
    <xf numFmtId="0" fontId="19" fillId="12"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Border="1" applyAlignment="1">
      <alignment horizontal="left" vertical="top" wrapText="1"/>
    </xf>
    <xf numFmtId="0" fontId="4" fillId="0" borderId="54" xfId="0" applyFont="1" applyBorder="1" applyAlignment="1">
      <alignment horizontal="left" vertical="top" wrapText="1"/>
    </xf>
    <xf numFmtId="0" fontId="18" fillId="14"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4"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22" xfId="0" applyFont="1" applyFill="1" applyBorder="1" applyAlignment="1">
      <alignment horizontal="center" vertical="center" wrapText="1"/>
    </xf>
    <xf numFmtId="0" fontId="14" fillId="0" borderId="24" xfId="0" applyFont="1" applyBorder="1" applyAlignment="1">
      <alignment vertical="top"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0" fillId="0" borderId="3" xfId="0" applyFont="1" applyBorder="1" applyAlignment="1">
      <alignment vertical="top" wrapText="1"/>
    </xf>
    <xf numFmtId="0" fontId="40" fillId="0" borderId="12" xfId="0" applyFont="1" applyBorder="1" applyAlignment="1">
      <alignment vertical="top" wrapText="1"/>
    </xf>
    <xf numFmtId="0" fontId="5" fillId="0" borderId="19" xfId="0" applyFont="1" applyBorder="1" applyAlignment="1">
      <alignment horizontal="center" vertical="center" wrapText="1"/>
    </xf>
    <xf numFmtId="0" fontId="10" fillId="3" borderId="55" xfId="0" applyFont="1" applyFill="1" applyBorder="1" applyAlignment="1">
      <alignment horizontal="center" vertical="center" wrapText="1"/>
    </xf>
    <xf numFmtId="0" fontId="6" fillId="0" borderId="53" xfId="0" applyFont="1" applyBorder="1" applyAlignment="1">
      <alignment vertical="top" wrapText="1"/>
    </xf>
    <xf numFmtId="0" fontId="9" fillId="0" borderId="16" xfId="0" applyFont="1" applyBorder="1" applyAlignment="1">
      <alignment horizontal="center" vertical="center" wrapText="1"/>
    </xf>
    <xf numFmtId="0" fontId="9" fillId="0" borderId="39" xfId="0" applyFont="1" applyBorder="1" applyAlignment="1">
      <alignment horizontal="left" vertical="top" wrapText="1"/>
    </xf>
    <xf numFmtId="0" fontId="3"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37" xfId="0" applyFont="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1" fillId="0" borderId="57" xfId="0" applyFont="1" applyBorder="1" applyAlignment="1">
      <alignment vertical="center"/>
    </xf>
    <xf numFmtId="0" fontId="1" fillId="0" borderId="0" xfId="0" applyFont="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xf numFmtId="0" fontId="42" fillId="0" borderId="0" xfId="0" applyFont="1" applyAlignment="1">
      <alignment horizontal="left" vertical="center"/>
    </xf>
    <xf numFmtId="0" fontId="4" fillId="0" borderId="0" xfId="0" applyFont="1" applyAlignment="1">
      <alignment wrapText="1"/>
    </xf>
    <xf numFmtId="0" fontId="44" fillId="0" borderId="59" xfId="0" applyFont="1" applyBorder="1" applyAlignment="1">
      <alignment horizontal="center" vertical="center"/>
    </xf>
    <xf numFmtId="0" fontId="1" fillId="0" borderId="0" xfId="0" applyFont="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5" fillId="0" borderId="0" xfId="0" applyFont="1" applyAlignment="1">
      <alignment horizontal="left" vertical="center"/>
    </xf>
    <xf numFmtId="0" fontId="1" fillId="0" borderId="59" xfId="0" applyFont="1" applyBorder="1"/>
    <xf numFmtId="0" fontId="1" fillId="0" borderId="0" xfId="0" applyFont="1" applyAlignment="1">
      <alignment horizontal="center"/>
    </xf>
    <xf numFmtId="0" fontId="1" fillId="0" borderId="59" xfId="0" applyFont="1" applyBorder="1" applyAlignment="1">
      <alignment horizontal="center"/>
    </xf>
    <xf numFmtId="0" fontId="29" fillId="0" borderId="24" xfId="0" applyFont="1" applyBorder="1"/>
    <xf numFmtId="0" fontId="0" fillId="0" borderId="59" xfId="0" applyBorder="1"/>
    <xf numFmtId="0" fontId="46" fillId="0" borderId="0" xfId="0" applyFont="1"/>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Border="1" applyAlignment="1">
      <alignment horizontal="left" vertical="top" wrapText="1"/>
    </xf>
    <xf numFmtId="0" fontId="4" fillId="0" borderId="41" xfId="0" applyFont="1" applyBorder="1" applyAlignment="1">
      <alignment horizontal="left" vertical="top" wrapText="1"/>
    </xf>
    <xf numFmtId="0" fontId="9" fillId="0" borderId="14" xfId="0" applyFont="1" applyBorder="1" applyAlignment="1">
      <alignment horizontal="left" vertical="top" wrapText="1"/>
    </xf>
    <xf numFmtId="0" fontId="1" fillId="0" borderId="49"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Border="1" applyAlignment="1">
      <alignment horizontal="center"/>
    </xf>
    <xf numFmtId="0" fontId="45" fillId="0" borderId="0" xfId="0" applyFont="1" applyAlignment="1">
      <alignment horizontal="left" vertical="center"/>
    </xf>
    <xf numFmtId="0" fontId="54" fillId="0" borderId="0" xfId="0" applyFont="1"/>
    <xf numFmtId="0" fontId="28" fillId="0" borderId="0" xfId="0" applyFont="1" applyProtection="1">
      <protection locked="0"/>
    </xf>
    <xf numFmtId="0" fontId="56" fillId="0" borderId="0" xfId="0" applyFont="1"/>
    <xf numFmtId="0" fontId="8" fillId="0" borderId="0" xfId="0" applyFont="1" applyAlignment="1">
      <alignment vertical="center"/>
    </xf>
    <xf numFmtId="0" fontId="44" fillId="0" borderId="0" xfId="0" applyFont="1" applyAlignment="1">
      <alignment vertical="center"/>
    </xf>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Alignment="1">
      <alignment horizontal="center" vertical="top" wrapText="1"/>
    </xf>
    <xf numFmtId="0" fontId="57" fillId="0" borderId="0" xfId="0" applyFont="1"/>
    <xf numFmtId="0" fontId="57" fillId="0" borderId="0" xfId="0" applyFont="1" applyAlignment="1">
      <alignment horizontal="left" vertical="center"/>
    </xf>
    <xf numFmtId="0" fontId="57" fillId="0" borderId="0" xfId="0" applyFont="1" applyAlignment="1">
      <alignment horizontal="center" vertical="center"/>
    </xf>
    <xf numFmtId="14" fontId="57" fillId="0" borderId="0" xfId="0" applyNumberFormat="1" applyFont="1" applyAlignment="1">
      <alignment horizontal="left"/>
    </xf>
    <xf numFmtId="0" fontId="59" fillId="0" borderId="0" xfId="0" applyFont="1"/>
    <xf numFmtId="0" fontId="4" fillId="0" borderId="0" xfId="0" applyFont="1" applyAlignment="1">
      <alignment horizontal="left" vertical="top" wrapText="1"/>
    </xf>
    <xf numFmtId="0" fontId="9" fillId="0" borderId="0" xfId="0" applyFont="1" applyAlignment="1">
      <alignment vertical="top" wrapText="1"/>
    </xf>
    <xf numFmtId="0" fontId="3" fillId="0" borderId="39" xfId="0" applyFont="1" applyBorder="1" applyAlignment="1">
      <alignment vertical="top" wrapText="1"/>
    </xf>
    <xf numFmtId="0" fontId="19" fillId="14" borderId="24" xfId="0" applyFont="1" applyFill="1" applyBorder="1" applyAlignment="1">
      <alignment horizontal="left" vertical="center" wrapText="1"/>
    </xf>
    <xf numFmtId="0" fontId="19" fillId="13" borderId="39" xfId="0" applyFont="1" applyFill="1" applyBorder="1" applyAlignment="1">
      <alignment vertical="top"/>
    </xf>
    <xf numFmtId="0" fontId="4" fillId="0" borderId="39" xfId="0" applyFont="1" applyBorder="1" applyAlignment="1">
      <alignment horizontal="left" vertical="top" wrapText="1"/>
    </xf>
    <xf numFmtId="0" fontId="4" fillId="0" borderId="39" xfId="0" applyFont="1" applyBorder="1" applyAlignment="1">
      <alignment horizontal="left" vertical="top"/>
    </xf>
    <xf numFmtId="0" fontId="18" fillId="14" borderId="39" xfId="0" applyFont="1" applyFill="1" applyBorder="1" applyAlignment="1">
      <alignment vertical="center" wrapText="1"/>
    </xf>
    <xf numFmtId="0" fontId="18" fillId="14" borderId="39" xfId="0" applyFont="1" applyFill="1" applyBorder="1" applyAlignment="1">
      <alignment horizontal="left" vertical="center" wrapText="1"/>
    </xf>
    <xf numFmtId="0" fontId="3" fillId="4" borderId="3" xfId="0" applyFont="1" applyFill="1" applyBorder="1" applyAlignment="1">
      <alignment vertical="top" wrapText="1"/>
    </xf>
    <xf numFmtId="0" fontId="9" fillId="0" borderId="39" xfId="0" applyFont="1" applyBorder="1" applyAlignment="1">
      <alignment horizontal="left" vertical="top"/>
    </xf>
    <xf numFmtId="0" fontId="9" fillId="0" borderId="53" xfId="0" applyFont="1" applyBorder="1" applyAlignment="1">
      <alignment vertical="top" wrapText="1"/>
    </xf>
    <xf numFmtId="0" fontId="9" fillId="0" borderId="11" xfId="0" applyFont="1" applyBorder="1" applyAlignment="1">
      <alignment vertical="top"/>
    </xf>
    <xf numFmtId="0" fontId="3" fillId="0" borderId="2" xfId="0" applyFont="1" applyBorder="1" applyAlignment="1">
      <alignment vertical="top" wrapText="1"/>
    </xf>
    <xf numFmtId="0" fontId="9" fillId="0" borderId="12" xfId="0" quotePrefix="1" applyFont="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4" borderId="62" xfId="0" applyFont="1" applyFill="1" applyBorder="1" applyAlignment="1">
      <alignment horizontal="center" vertical="center" textRotation="90"/>
    </xf>
    <xf numFmtId="0" fontId="19" fillId="14"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9" fillId="0" borderId="51" xfId="0" applyFont="1" applyBorder="1" applyAlignment="1">
      <alignment horizontal="left" vertical="top" wrapText="1"/>
    </xf>
    <xf numFmtId="0" fontId="19" fillId="14"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6" fillId="10" borderId="51" xfId="0" applyFont="1" applyFill="1" applyBorder="1" applyAlignment="1">
      <alignment horizontal="center" vertical="center"/>
    </xf>
    <xf numFmtId="0" fontId="19" fillId="23" borderId="59" xfId="0" applyFont="1" applyFill="1" applyBorder="1" applyAlignment="1">
      <alignment horizontal="center" vertical="center" wrapText="1"/>
    </xf>
    <xf numFmtId="0" fontId="3" fillId="0" borderId="41" xfId="0" applyFont="1" applyBorder="1" applyAlignment="1">
      <alignment vertical="top" wrapText="1"/>
    </xf>
    <xf numFmtId="0" fontId="9" fillId="0" borderId="9" xfId="0" applyFont="1" applyBorder="1" applyAlignment="1">
      <alignment horizontal="left" vertical="top" wrapText="1"/>
    </xf>
    <xf numFmtId="0" fontId="9" fillId="0" borderId="9" xfId="0" applyFont="1" applyBorder="1" applyAlignment="1">
      <alignment vertical="top"/>
    </xf>
    <xf numFmtId="0" fontId="9" fillId="0" borderId="9" xfId="0" applyFont="1" applyBorder="1" applyAlignment="1">
      <alignment vertical="top" wrapText="1"/>
    </xf>
    <xf numFmtId="0" fontId="9" fillId="0" borderId="41" xfId="0" applyFont="1" applyBorder="1" applyAlignment="1">
      <alignment vertical="top"/>
    </xf>
    <xf numFmtId="0" fontId="9" fillId="0" borderId="41" xfId="0" applyFont="1" applyBorder="1" applyAlignment="1">
      <alignment vertical="top" wrapText="1"/>
    </xf>
    <xf numFmtId="0" fontId="9" fillId="4" borderId="3" xfId="0" applyFont="1" applyFill="1" applyBorder="1" applyAlignment="1">
      <alignment vertical="top" wrapText="1"/>
    </xf>
    <xf numFmtId="0" fontId="1" fillId="0" borderId="3" xfId="0" applyFont="1" applyBorder="1" applyAlignment="1">
      <alignment horizontal="center" vertical="center"/>
    </xf>
    <xf numFmtId="0" fontId="19" fillId="12" borderId="3" xfId="0" applyFont="1" applyFill="1" applyBorder="1" applyAlignment="1">
      <alignment horizontal="left" vertical="center" wrapText="1"/>
    </xf>
    <xf numFmtId="0" fontId="19" fillId="13" borderId="3" xfId="0" applyFont="1" applyFill="1" applyBorder="1" applyAlignment="1">
      <alignment horizontal="left" vertical="center"/>
    </xf>
    <xf numFmtId="0" fontId="19" fillId="14" borderId="0" xfId="0" applyFont="1" applyFill="1" applyAlignment="1">
      <alignment horizontal="left" vertical="center" wrapText="1"/>
    </xf>
    <xf numFmtId="0" fontId="32" fillId="14" borderId="0" xfId="0" applyFont="1" applyFill="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4"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vertical="center"/>
    </xf>
    <xf numFmtId="0" fontId="21" fillId="0" borderId="0" xfId="0" applyFont="1"/>
    <xf numFmtId="0" fontId="23" fillId="0" borderId="3" xfId="0" applyFont="1" applyBorder="1" applyAlignment="1">
      <alignment horizontal="center" textRotation="90" wrapText="1"/>
    </xf>
    <xf numFmtId="0" fontId="18" fillId="0" borderId="49" xfId="0" applyFont="1" applyBorder="1" applyAlignment="1">
      <alignment horizontal="center" vertical="center" wrapText="1"/>
    </xf>
    <xf numFmtId="0" fontId="23" fillId="0" borderId="49" xfId="0" applyFont="1" applyBorder="1" applyAlignment="1">
      <alignment horizontal="center" textRotation="90" wrapText="1"/>
    </xf>
    <xf numFmtId="0" fontId="65" fillId="0" borderId="49" xfId="0" applyFont="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6" borderId="12" xfId="0" applyFont="1" applyFill="1" applyBorder="1" applyAlignment="1">
      <alignment horizontal="center" vertical="center"/>
    </xf>
    <xf numFmtId="0" fontId="43" fillId="4" borderId="20" xfId="0" applyFont="1" applyFill="1" applyBorder="1" applyAlignment="1" applyProtection="1">
      <alignment horizontal="center" vertical="center"/>
      <protection locked="0"/>
    </xf>
    <xf numFmtId="0" fontId="43" fillId="16" borderId="43" xfId="0" applyFont="1" applyFill="1" applyBorder="1" applyAlignment="1">
      <alignment horizontal="center" vertical="center"/>
    </xf>
    <xf numFmtId="0" fontId="43" fillId="16" borderId="41" xfId="0" applyFont="1" applyFill="1" applyBorder="1" applyAlignment="1">
      <alignment horizontal="center" vertical="center"/>
    </xf>
    <xf numFmtId="0" fontId="43" fillId="16" borderId="14" xfId="0" applyFont="1" applyFill="1" applyBorder="1" applyAlignment="1">
      <alignment horizontal="center" vertical="center"/>
    </xf>
    <xf numFmtId="0" fontId="8" fillId="0" borderId="0" xfId="0" applyFont="1" applyAlignment="1">
      <alignment horizontal="left" vertical="center" wrapText="1"/>
    </xf>
    <xf numFmtId="0" fontId="44" fillId="16" borderId="0" xfId="0" applyFont="1" applyFill="1" applyAlignment="1">
      <alignment horizontal="center" vertical="center"/>
    </xf>
    <xf numFmtId="0" fontId="44" fillId="25" borderId="51" xfId="0" applyFont="1" applyFill="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44" fillId="16" borderId="52" xfId="0" applyFont="1" applyFill="1" applyBorder="1" applyAlignment="1">
      <alignment horizontal="center" vertical="center"/>
    </xf>
    <xf numFmtId="0" fontId="21" fillId="4" borderId="0" xfId="0" applyFont="1" applyFill="1" applyAlignment="1">
      <alignment vertical="top" wrapText="1"/>
    </xf>
    <xf numFmtId="0" fontId="23" fillId="0" borderId="0" xfId="0" applyFont="1"/>
    <xf numFmtId="0" fontId="44" fillId="0" borderId="3"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8" fillId="0" borderId="0" xfId="2" applyFont="1" applyAlignment="1">
      <alignment horizontal="left" vertical="center" wrapText="1"/>
    </xf>
    <xf numFmtId="0" fontId="44"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16" borderId="52" xfId="0" applyFont="1" applyFill="1" applyBorder="1" applyAlignment="1">
      <alignment horizontal="center" vertical="center"/>
    </xf>
    <xf numFmtId="0" fontId="40" fillId="0" borderId="0" xfId="2" applyFont="1" applyAlignment="1">
      <alignment horizontal="left" vertical="center" wrapText="1"/>
    </xf>
    <xf numFmtId="0" fontId="40" fillId="4" borderId="0" xfId="2" applyFont="1" applyFill="1" applyAlignment="1">
      <alignment horizontal="left" vertical="center" wrapText="1"/>
    </xf>
    <xf numFmtId="0" fontId="44" fillId="4" borderId="0" xfId="0" applyFont="1" applyFill="1" applyAlignment="1" applyProtection="1">
      <alignment horizontal="center" vertical="center"/>
      <protection locked="0"/>
    </xf>
    <xf numFmtId="0" fontId="43" fillId="16" borderId="51" xfId="0" applyFont="1" applyFill="1" applyBorder="1" applyAlignment="1" applyProtection="1">
      <alignment horizontal="center" vertical="center"/>
      <protection locked="0"/>
    </xf>
    <xf numFmtId="0" fontId="43" fillId="16" borderId="52" xfId="0" applyFont="1" applyFill="1" applyBorder="1" applyAlignment="1" applyProtection="1">
      <alignment horizontal="center" vertical="center"/>
      <protection locked="0"/>
    </xf>
    <xf numFmtId="0" fontId="20" fillId="0" borderId="0" xfId="2" applyFont="1" applyAlignment="1">
      <alignment horizontal="left" vertical="center" wrapText="1"/>
    </xf>
    <xf numFmtId="0" fontId="43" fillId="0" borderId="0" xfId="0" applyFont="1" applyAlignment="1" applyProtection="1">
      <alignment horizontal="center" vertical="center"/>
      <protection locked="0"/>
    </xf>
    <xf numFmtId="0" fontId="43" fillId="16" borderId="61"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0" borderId="0" xfId="0" applyFont="1" applyAlignment="1">
      <alignment horizontal="left" vertical="center"/>
    </xf>
    <xf numFmtId="0" fontId="20" fillId="0" borderId="36" xfId="2" applyFont="1" applyBorder="1" applyAlignment="1">
      <alignment horizontal="left" vertical="center" wrapText="1"/>
    </xf>
    <xf numFmtId="0" fontId="0" fillId="0" borderId="44" xfId="0" applyBorder="1" applyAlignment="1">
      <alignment horizontal="left" vertical="center" wrapText="1"/>
    </xf>
    <xf numFmtId="0" fontId="9" fillId="0" borderId="0" xfId="0" applyFont="1" applyAlignment="1">
      <alignment horizontal="left" vertical="center" wrapText="1"/>
    </xf>
    <xf numFmtId="0" fontId="43" fillId="4" borderId="0" xfId="0" applyFont="1" applyFill="1" applyAlignment="1">
      <alignment horizontal="center" vertical="center"/>
    </xf>
    <xf numFmtId="0" fontId="66" fillId="0" borderId="0" xfId="0" applyFont="1"/>
    <xf numFmtId="0" fontId="51" fillId="0" borderId="0" xfId="0" applyFont="1" applyAlignment="1">
      <alignment vertical="center" wrapText="1"/>
    </xf>
    <xf numFmtId="0" fontId="9" fillId="0" borderId="34" xfId="0" applyFont="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horizontal="center" vertical="center"/>
    </xf>
    <xf numFmtId="0" fontId="18" fillId="0" borderId="6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13" xfId="0" applyFont="1" applyBorder="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xf>
    <xf numFmtId="0" fontId="43" fillId="16" borderId="25" xfId="0" applyFont="1" applyFill="1" applyBorder="1" applyAlignment="1">
      <alignment horizontal="center" vertical="center"/>
    </xf>
    <xf numFmtId="0" fontId="43" fillId="16" borderId="26" xfId="0" applyFont="1" applyFill="1" applyBorder="1" applyAlignment="1">
      <alignment horizontal="center" vertical="center"/>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18" fillId="14" borderId="3"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3" fillId="0" borderId="3" xfId="0" applyFont="1" applyBorder="1" applyAlignment="1">
      <alignment horizontal="left" vertical="top" wrapText="1"/>
    </xf>
    <xf numFmtId="0" fontId="3" fillId="0" borderId="39" xfId="0" applyFont="1" applyBorder="1" applyAlignment="1">
      <alignment horizontal="left" vertical="top" wrapText="1"/>
    </xf>
    <xf numFmtId="0" fontId="4" fillId="0" borderId="12" xfId="0" quotePrefix="1" applyFont="1" applyBorder="1" applyAlignment="1">
      <alignment horizontal="left" vertical="top" wrapText="1"/>
    </xf>
    <xf numFmtId="0" fontId="1" fillId="0" borderId="11" xfId="0" quotePrefix="1" applyFont="1" applyBorder="1" applyAlignment="1">
      <alignment horizontal="center" vertical="center"/>
    </xf>
    <xf numFmtId="0" fontId="1" fillId="0" borderId="57" xfId="0" applyFont="1" applyBorder="1" applyAlignment="1">
      <alignment vertical="center" wrapText="1"/>
    </xf>
    <xf numFmtId="0" fontId="1" fillId="0" borderId="0" xfId="0" applyFont="1" applyAlignment="1">
      <alignment horizontal="right" vertical="center" wrapText="1"/>
    </xf>
    <xf numFmtId="0" fontId="1" fillId="0" borderId="24" xfId="0" applyFont="1" applyBorder="1" applyAlignment="1">
      <alignment horizontal="right" vertical="center" wrapText="1"/>
    </xf>
    <xf numFmtId="0" fontId="19" fillId="13"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Border="1" applyAlignment="1">
      <alignment horizontal="left" vertical="top" wrapText="1"/>
    </xf>
    <xf numFmtId="0" fontId="1" fillId="0" borderId="0" xfId="0" applyFont="1" applyAlignment="1">
      <alignment vertical="center" wrapText="1"/>
    </xf>
    <xf numFmtId="0" fontId="6" fillId="0" borderId="11"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3" fillId="0" borderId="3" xfId="0" applyFont="1" applyBorder="1" applyAlignment="1">
      <alignment horizontal="left" vertical="top"/>
    </xf>
    <xf numFmtId="0" fontId="4" fillId="2" borderId="3" xfId="0" applyFont="1" applyFill="1" applyBorder="1" applyAlignment="1">
      <alignment horizontal="left" vertical="top" wrapText="1"/>
    </xf>
    <xf numFmtId="0" fontId="34" fillId="22" borderId="0" xfId="0" applyFont="1" applyFill="1"/>
    <xf numFmtId="0" fontId="29" fillId="22" borderId="0" xfId="0" applyFont="1" applyFill="1"/>
    <xf numFmtId="0" fontId="28" fillId="22" borderId="0" xfId="0" applyFont="1" applyFill="1" applyAlignment="1">
      <alignment horizontal="left" vertical="top"/>
    </xf>
    <xf numFmtId="0" fontId="10" fillId="22" borderId="49" xfId="0" applyFont="1" applyFill="1" applyBorder="1" applyAlignment="1">
      <alignment vertical="top" wrapText="1"/>
    </xf>
    <xf numFmtId="0" fontId="28" fillId="22" borderId="3" xfId="0" applyFont="1" applyFill="1" applyBorder="1"/>
    <xf numFmtId="0" fontId="3" fillId="22" borderId="3" xfId="0" applyFont="1" applyFill="1" applyBorder="1"/>
    <xf numFmtId="0" fontId="28" fillId="22" borderId="36" xfId="0" applyFont="1" applyFill="1" applyBorder="1" applyAlignment="1">
      <alignment wrapText="1"/>
    </xf>
    <xf numFmtId="0" fontId="28" fillId="22" borderId="44" xfId="0" applyFont="1" applyFill="1" applyBorder="1"/>
    <xf numFmtId="0" fontId="34" fillId="22" borderId="0" xfId="0" applyFont="1" applyFill="1" applyAlignment="1">
      <alignment vertical="top"/>
    </xf>
    <xf numFmtId="0" fontId="4" fillId="4" borderId="77" xfId="0" applyFont="1" applyFill="1" applyBorder="1" applyAlignment="1">
      <alignment horizontal="left" vertical="top" wrapText="1"/>
    </xf>
    <xf numFmtId="0" fontId="4" fillId="0" borderId="77" xfId="0" applyFont="1" applyBorder="1" applyAlignment="1">
      <alignment horizontal="left" vertical="top" wrapText="1"/>
    </xf>
    <xf numFmtId="0" fontId="3" fillId="0" borderId="54" xfId="0" applyFont="1" applyBorder="1" applyAlignment="1">
      <alignment vertical="top"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9" fillId="0" borderId="2" xfId="0" applyFont="1" applyBorder="1" applyAlignment="1">
      <alignment horizontal="left" vertical="top" wrapText="1"/>
    </xf>
    <xf numFmtId="0" fontId="18" fillId="0" borderId="37" xfId="0" applyFont="1" applyBorder="1" applyAlignment="1">
      <alignment vertical="center"/>
    </xf>
    <xf numFmtId="0" fontId="3" fillId="0" borderId="37" xfId="0" applyFont="1" applyBorder="1" applyAlignment="1">
      <alignment vertical="center"/>
    </xf>
    <xf numFmtId="0" fontId="3" fillId="0" borderId="37" xfId="0" quotePrefix="1" applyFont="1" applyBorder="1" applyAlignment="1">
      <alignment vertical="center" wrapText="1"/>
    </xf>
    <xf numFmtId="0" fontId="3" fillId="0" borderId="53" xfId="0" applyFont="1" applyBorder="1" applyAlignment="1">
      <alignment vertical="center"/>
    </xf>
    <xf numFmtId="0" fontId="18" fillId="0" borderId="39" xfId="0" applyFont="1" applyBorder="1" applyAlignment="1">
      <alignment vertical="center"/>
    </xf>
    <xf numFmtId="0" fontId="9" fillId="4" borderId="50" xfId="0" applyFont="1" applyFill="1" applyBorder="1" applyAlignment="1">
      <alignment horizontal="left" vertical="top" wrapText="1"/>
    </xf>
    <xf numFmtId="0" fontId="19" fillId="27" borderId="16" xfId="0" applyFont="1" applyFill="1" applyBorder="1" applyAlignment="1">
      <alignment horizontal="center" vertical="center" wrapText="1"/>
    </xf>
    <xf numFmtId="0" fontId="3" fillId="4" borderId="41" xfId="0" applyFont="1" applyFill="1" applyBorder="1" applyAlignment="1">
      <alignment horizontal="left" vertical="top" wrapText="1"/>
    </xf>
    <xf numFmtId="0" fontId="19" fillId="0" borderId="8" xfId="0" applyFont="1" applyBorder="1" applyAlignment="1">
      <alignment horizontal="center" vertical="center" wrapText="1"/>
    </xf>
    <xf numFmtId="0" fontId="46" fillId="0" borderId="11" xfId="0" applyFont="1" applyBorder="1"/>
    <xf numFmtId="0" fontId="9" fillId="4" borderId="13" xfId="0" applyFont="1" applyFill="1" applyBorder="1" applyAlignment="1">
      <alignment horizontal="left" vertical="top" wrapText="1"/>
    </xf>
    <xf numFmtId="0" fontId="55" fillId="0" borderId="0" xfId="0" applyFont="1" applyAlignment="1">
      <alignment vertical="top" wrapText="1"/>
    </xf>
    <xf numFmtId="0" fontId="15" fillId="0" borderId="0" xfId="1" applyAlignment="1" applyProtection="1">
      <alignment vertical="center"/>
    </xf>
    <xf numFmtId="0" fontId="58" fillId="4" borderId="0" xfId="0" applyFont="1" applyFill="1" applyAlignment="1">
      <alignment vertical="top" wrapText="1"/>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Border="1" applyAlignment="1">
      <alignmen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2" borderId="3" xfId="0" applyFont="1" applyFill="1" applyBorder="1" applyAlignment="1">
      <alignment horizontal="left" vertical="top" wrapText="1"/>
    </xf>
    <xf numFmtId="0" fontId="9" fillId="8"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9" fillId="0" borderId="34" xfId="0" applyFont="1" applyBorder="1" applyAlignment="1">
      <alignment horizontal="left" vertical="top" wrapText="1"/>
    </xf>
    <xf numFmtId="0" fontId="4" fillId="0" borderId="19" xfId="0" applyFont="1" applyBorder="1" applyAlignment="1">
      <alignment horizontal="left" vertical="top" wrapText="1"/>
    </xf>
    <xf numFmtId="49" fontId="4" fillId="4" borderId="20" xfId="0" applyNumberFormat="1" applyFont="1" applyFill="1" applyBorder="1" applyAlignment="1">
      <alignment vertical="top" wrapText="1"/>
    </xf>
    <xf numFmtId="0" fontId="9" fillId="15" borderId="51" xfId="0" applyFont="1" applyFill="1" applyBorder="1" applyAlignment="1">
      <alignment vertical="top" wrapText="1"/>
    </xf>
    <xf numFmtId="0" fontId="9" fillId="15" borderId="51" xfId="0" applyFont="1" applyFill="1" applyBorder="1" applyAlignment="1">
      <alignment horizontal="left" vertical="top" wrapText="1"/>
    </xf>
    <xf numFmtId="0" fontId="9" fillId="0" borderId="51" xfId="0" applyFont="1" applyBorder="1" applyAlignment="1">
      <alignment vertical="top"/>
    </xf>
    <xf numFmtId="0" fontId="9" fillId="0" borderId="51" xfId="0" applyFont="1" applyBorder="1" applyAlignment="1">
      <alignment vertical="top" wrapText="1"/>
    </xf>
    <xf numFmtId="0" fontId="6" fillId="10" borderId="67" xfId="0" applyFont="1" applyFill="1" applyBorder="1" applyAlignment="1">
      <alignment horizontal="center" vertical="center"/>
    </xf>
    <xf numFmtId="0" fontId="60" fillId="0" borderId="0" xfId="0" applyFont="1"/>
    <xf numFmtId="0" fontId="9" fillId="7" borderId="51" xfId="0" applyFont="1" applyFill="1" applyBorder="1" applyAlignment="1">
      <alignment vertical="top" wrapText="1"/>
    </xf>
    <xf numFmtId="0" fontId="9" fillId="0" borderId="20" xfId="0" applyFont="1" applyBorder="1" applyAlignment="1">
      <alignment vertical="top"/>
    </xf>
    <xf numFmtId="0" fontId="9" fillId="0" borderId="20" xfId="0" applyFont="1" applyBorder="1" applyAlignment="1">
      <alignment vertical="top" wrapText="1"/>
    </xf>
    <xf numFmtId="0" fontId="47" fillId="0" borderId="41" xfId="0" applyFont="1" applyBorder="1" applyAlignment="1">
      <alignment vertical="top" wrapText="1"/>
    </xf>
    <xf numFmtId="0" fontId="23" fillId="0" borderId="81" xfId="0" applyFont="1" applyBorder="1" applyAlignment="1">
      <alignment horizontal="center" textRotation="90" wrapText="1"/>
    </xf>
    <xf numFmtId="0" fontId="23" fillId="0" borderId="82" xfId="0" applyFont="1" applyBorder="1" applyAlignment="1">
      <alignment textRotation="90" wrapText="1"/>
    </xf>
    <xf numFmtId="0" fontId="18" fillId="3" borderId="83" xfId="0" applyFont="1" applyFill="1" applyBorder="1" applyAlignment="1">
      <alignment horizontal="center" vertical="center" wrapText="1"/>
    </xf>
    <xf numFmtId="0" fontId="23" fillId="28" borderId="84" xfId="0" applyFont="1" applyFill="1" applyBorder="1" applyAlignment="1">
      <alignment horizontal="center" vertical="center" wrapText="1"/>
    </xf>
    <xf numFmtId="0" fontId="23" fillId="28" borderId="84" xfId="0" applyFont="1" applyFill="1" applyBorder="1" applyAlignment="1">
      <alignment horizontal="center" vertical="top" wrapText="1"/>
    </xf>
    <xf numFmtId="0" fontId="23" fillId="0" borderId="29" xfId="0" applyFont="1" applyBorder="1" applyAlignment="1">
      <alignment horizontal="center" vertical="center" wrapText="1"/>
    </xf>
    <xf numFmtId="0" fontId="23" fillId="0" borderId="61" xfId="0" applyFont="1" applyBorder="1" applyAlignment="1">
      <alignment horizontal="center" vertical="center" wrapText="1"/>
    </xf>
    <xf numFmtId="0" fontId="23" fillId="28" borderId="75"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28" borderId="75" xfId="0" applyFont="1" applyFill="1" applyBorder="1" applyAlignment="1">
      <alignment horizontal="center" vertical="top" wrapText="1"/>
    </xf>
    <xf numFmtId="0" fontId="23" fillId="0" borderId="29" xfId="0" applyFont="1" applyBorder="1" applyAlignment="1">
      <alignment horizontal="center" wrapText="1"/>
    </xf>
    <xf numFmtId="0" fontId="23" fillId="0" borderId="88" xfId="0" applyFont="1" applyBorder="1" applyAlignment="1">
      <alignment horizontal="center" vertical="center" wrapText="1"/>
    </xf>
    <xf numFmtId="0" fontId="23" fillId="29" borderId="61" xfId="0" applyFont="1" applyFill="1" applyBorder="1" applyAlignment="1" applyProtection="1">
      <alignment horizontal="center" vertical="center"/>
      <protection locked="0"/>
    </xf>
    <xf numFmtId="0" fontId="23" fillId="29" borderId="65" xfId="0" applyFont="1" applyFill="1" applyBorder="1" applyAlignment="1" applyProtection="1">
      <alignment horizontal="center" vertical="center"/>
      <protection locked="0"/>
    </xf>
    <xf numFmtId="10" fontId="23" fillId="0" borderId="61" xfId="0" applyNumberFormat="1" applyFont="1" applyBorder="1" applyAlignment="1">
      <alignment horizontal="center" vertical="center"/>
    </xf>
    <xf numFmtId="10" fontId="23" fillId="0" borderId="93" xfId="0" applyNumberFormat="1" applyFont="1" applyBorder="1" applyAlignment="1">
      <alignment horizontal="center" vertical="center"/>
    </xf>
    <xf numFmtId="0" fontId="23" fillId="29" borderId="74" xfId="0" applyFont="1" applyFill="1" applyBorder="1" applyAlignment="1" applyProtection="1">
      <alignment horizontal="center" vertical="center"/>
      <protection locked="0"/>
    </xf>
    <xf numFmtId="10" fontId="23" fillId="0" borderId="74" xfId="0" applyNumberFormat="1" applyFont="1" applyBorder="1" applyAlignment="1">
      <alignment horizontal="center" vertical="center"/>
    </xf>
    <xf numFmtId="0" fontId="23" fillId="29" borderId="6" xfId="0" applyFont="1" applyFill="1" applyBorder="1" applyAlignment="1" applyProtection="1">
      <alignment horizontal="center" vertical="center"/>
      <protection locked="0"/>
    </xf>
    <xf numFmtId="0" fontId="23" fillId="29" borderId="0" xfId="0" applyFont="1" applyFill="1" applyAlignment="1" applyProtection="1">
      <alignment horizontal="center" vertical="center"/>
      <protection locked="0"/>
    </xf>
    <xf numFmtId="10" fontId="23" fillId="0" borderId="75" xfId="0" applyNumberFormat="1" applyFont="1" applyBorder="1" applyAlignment="1">
      <alignment horizontal="center" vertical="center"/>
    </xf>
    <xf numFmtId="10" fontId="23" fillId="0" borderId="90" xfId="0" applyNumberFormat="1" applyFont="1" applyBorder="1" applyAlignment="1">
      <alignment horizontal="center" vertical="center"/>
    </xf>
    <xf numFmtId="0" fontId="23" fillId="28" borderId="94" xfId="0" applyFont="1" applyFill="1" applyBorder="1" applyAlignment="1">
      <alignment horizontal="center" vertical="center" wrapText="1"/>
    </xf>
    <xf numFmtId="0" fontId="23" fillId="0" borderId="87" xfId="0" applyFont="1" applyBorder="1" applyAlignment="1">
      <alignment horizontal="center" vertical="center" textRotation="255" wrapText="1"/>
    </xf>
    <xf numFmtId="0" fontId="6" fillId="30" borderId="9" xfId="0" applyFont="1" applyFill="1" applyBorder="1" applyAlignment="1">
      <alignment horizontal="center" vertical="center"/>
    </xf>
    <xf numFmtId="0" fontId="6" fillId="30" borderId="3" xfId="0" applyFont="1" applyFill="1" applyBorder="1" applyAlignment="1">
      <alignment horizontal="center" vertical="center"/>
    </xf>
    <xf numFmtId="0" fontId="6" fillId="30" borderId="41" xfId="0" applyFont="1" applyFill="1" applyBorder="1" applyAlignment="1">
      <alignment horizontal="center" vertical="center"/>
    </xf>
    <xf numFmtId="0" fontId="3" fillId="0" borderId="14" xfId="0" applyFont="1" applyBorder="1" applyAlignment="1">
      <alignment vertical="top" wrapText="1"/>
    </xf>
    <xf numFmtId="0" fontId="4" fillId="0" borderId="10" xfId="0" applyFont="1" applyBorder="1" applyAlignment="1">
      <alignment horizontal="left" vertical="top" wrapText="1"/>
    </xf>
    <xf numFmtId="0" fontId="95" fillId="10" borderId="9"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41"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11" xfId="0" applyFont="1" applyFill="1" applyBorder="1" applyAlignment="1">
      <alignment horizontal="center" vertical="center"/>
    </xf>
    <xf numFmtId="0" fontId="95" fillId="10" borderId="13" xfId="0" applyFont="1" applyFill="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31" borderId="11" xfId="3" applyNumberFormat="1" applyFont="1" applyFill="1" applyBorder="1" applyAlignment="1">
      <alignment horizontal="center" vertical="center" wrapText="1"/>
    </xf>
    <xf numFmtId="0" fontId="1" fillId="0" borderId="12" xfId="0" applyFont="1" applyBorder="1" applyAlignment="1">
      <alignment horizontal="center" vertical="center"/>
    </xf>
    <xf numFmtId="164" fontId="9" fillId="32" borderId="11" xfId="3" applyNumberFormat="1" applyFont="1" applyFill="1" applyBorder="1" applyAlignment="1">
      <alignment horizontal="center" vertical="center" wrapText="1"/>
    </xf>
    <xf numFmtId="164" fontId="9" fillId="33" borderId="11" xfId="3" applyNumberFormat="1" applyFont="1" applyFill="1" applyBorder="1" applyAlignment="1">
      <alignment horizontal="center" vertical="center" wrapText="1"/>
    </xf>
    <xf numFmtId="164" fontId="9" fillId="34" borderId="11" xfId="3" applyNumberFormat="1" applyFont="1" applyFill="1" applyBorder="1" applyAlignment="1">
      <alignment horizontal="center" vertical="center" wrapText="1"/>
    </xf>
    <xf numFmtId="164" fontId="9" fillId="34" borderId="13" xfId="3" applyNumberFormat="1" applyFont="1" applyFill="1" applyBorder="1" applyAlignment="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3" fillId="0" borderId="9" xfId="0" applyFont="1" applyBorder="1" applyAlignment="1">
      <alignment horizontal="left" vertical="top"/>
    </xf>
    <xf numFmtId="0" fontId="99" fillId="0" borderId="0" xfId="0" applyFont="1" applyAlignment="1">
      <alignment horizontal="left"/>
    </xf>
    <xf numFmtId="0" fontId="19" fillId="0" borderId="0" xfId="0" applyFont="1" applyAlignment="1">
      <alignment wrapText="1"/>
    </xf>
    <xf numFmtId="0" fontId="18" fillId="0" borderId="0" xfId="0" applyFont="1" applyAlignment="1">
      <alignment horizontal="justify" vertical="justify" wrapText="1"/>
    </xf>
    <xf numFmtId="0" fontId="46" fillId="3" borderId="0" xfId="0" applyFont="1" applyFill="1"/>
    <xf numFmtId="0" fontId="21" fillId="3" borderId="0" xfId="0" applyFont="1" applyFill="1" applyAlignment="1">
      <alignment vertical="center"/>
    </xf>
    <xf numFmtId="0" fontId="21" fillId="3" borderId="0" xfId="0" applyFont="1" applyFill="1"/>
    <xf numFmtId="0" fontId="18" fillId="3" borderId="0" xfId="0" applyFont="1" applyFill="1" applyAlignment="1">
      <alignment horizontal="center" vertical="center" wrapText="1"/>
    </xf>
    <xf numFmtId="0" fontId="46" fillId="0" borderId="0" xfId="0" applyFont="1" applyAlignment="1">
      <alignment vertical="top"/>
    </xf>
    <xf numFmtId="0" fontId="46" fillId="0" borderId="0" xfId="0" applyFont="1" applyAlignment="1">
      <alignment vertical="center"/>
    </xf>
    <xf numFmtId="0" fontId="100" fillId="0" borderId="0" xfId="0" applyFont="1" applyAlignment="1">
      <alignment horizontal="left" vertical="center"/>
    </xf>
    <xf numFmtId="0" fontId="46" fillId="0" borderId="0" xfId="0" applyFont="1" applyAlignment="1">
      <alignment horizontal="left"/>
    </xf>
    <xf numFmtId="0" fontId="23" fillId="3" borderId="0" xfId="2" applyFont="1" applyFill="1" applyAlignment="1">
      <alignment horizontal="left" vertical="center" wrapText="1"/>
    </xf>
    <xf numFmtId="0" fontId="21" fillId="3" borderId="0" xfId="0" applyFont="1" applyFill="1" applyAlignment="1">
      <alignment horizontal="left" vertical="center"/>
    </xf>
    <xf numFmtId="0" fontId="18" fillId="0" borderId="0" xfId="2" applyFont="1" applyAlignment="1">
      <alignment vertical="center"/>
    </xf>
    <xf numFmtId="0" fontId="4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35" borderId="10" xfId="0" applyFont="1" applyFill="1" applyBorder="1" applyAlignment="1">
      <alignment horizontal="center" vertical="center"/>
    </xf>
    <xf numFmtId="0" fontId="18" fillId="29" borderId="14" xfId="0" applyFont="1" applyFill="1" applyBorder="1" applyAlignment="1" applyProtection="1">
      <alignment horizontal="center" vertical="center"/>
      <protection locked="0"/>
    </xf>
    <xf numFmtId="0" fontId="21" fillId="29" borderId="10" xfId="0" applyFont="1" applyFill="1" applyBorder="1" applyAlignment="1" applyProtection="1">
      <alignment horizontal="center" vertical="center"/>
      <protection locked="0"/>
    </xf>
    <xf numFmtId="0" fontId="21" fillId="29" borderId="12" xfId="0" applyFont="1" applyFill="1" applyBorder="1" applyAlignment="1" applyProtection="1">
      <alignment horizontal="center" vertical="center"/>
      <protection locked="0"/>
    </xf>
    <xf numFmtId="0" fontId="21" fillId="29"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Border="1" applyAlignment="1">
      <alignment horizontal="left" vertical="top" wrapText="1"/>
    </xf>
    <xf numFmtId="0" fontId="3" fillId="0" borderId="33" xfId="0" applyFont="1" applyBorder="1" applyAlignment="1">
      <alignment horizontal="lef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3" borderId="0" xfId="0" applyFont="1" applyFill="1" applyAlignment="1">
      <alignment horizontal="center" vertical="center"/>
    </xf>
    <xf numFmtId="0" fontId="46"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61" fillId="0" borderId="0" xfId="0" applyFont="1"/>
    <xf numFmtId="0" fontId="0" fillId="0" borderId="22" xfId="0" applyBorder="1"/>
    <xf numFmtId="0" fontId="0" fillId="0" borderId="49" xfId="0" applyBorder="1"/>
    <xf numFmtId="0" fontId="0" fillId="0" borderId="21" xfId="0" applyBorder="1"/>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3" fillId="0" borderId="12"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Alignment="1">
      <alignment horizontal="left" vertical="top"/>
    </xf>
    <xf numFmtId="0" fontId="9" fillId="0" borderId="11" xfId="0" applyFont="1" applyBorder="1" applyAlignment="1">
      <alignment horizontal="center" vertical="top" wrapText="1"/>
    </xf>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29" fillId="0" borderId="0" xfId="0" applyFont="1" applyAlignment="1">
      <alignment vertical="center"/>
    </xf>
    <xf numFmtId="0" fontId="3"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vertical="center" wrapText="1"/>
    </xf>
    <xf numFmtId="0" fontId="43" fillId="0" borderId="0" xfId="0" applyFont="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Alignment="1">
      <alignment horizontal="center" vertical="center"/>
    </xf>
    <xf numFmtId="0" fontId="3" fillId="37" borderId="3" xfId="0" applyFont="1" applyFill="1" applyBorder="1" applyAlignment="1">
      <alignment horizontal="center"/>
    </xf>
    <xf numFmtId="0" fontId="3" fillId="39" borderId="3" xfId="0" applyFont="1" applyFill="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3" fillId="0" borderId="14" xfId="0" applyFont="1" applyBorder="1" applyAlignment="1">
      <alignment vertical="top"/>
    </xf>
    <xf numFmtId="0" fontId="76" fillId="0" borderId="16" xfId="0" applyFont="1" applyBorder="1" applyAlignment="1">
      <alignment vertical="top" wrapText="1"/>
    </xf>
    <xf numFmtId="0" fontId="109" fillId="0" borderId="16" xfId="0" applyFont="1" applyBorder="1" applyAlignment="1">
      <alignment vertical="top" wrapText="1"/>
    </xf>
    <xf numFmtId="0" fontId="6" fillId="0" borderId="64" xfId="0" applyFont="1" applyBorder="1" applyAlignment="1">
      <alignment horizontal="left" vertical="top"/>
    </xf>
    <xf numFmtId="0" fontId="3" fillId="0" borderId="13" xfId="0" applyFont="1" applyBorder="1" applyAlignment="1">
      <alignment horizontal="left" vertical="top" wrapText="1"/>
    </xf>
    <xf numFmtId="0" fontId="91" fillId="0" borderId="3" xfId="0" applyFont="1" applyBorder="1" applyAlignment="1">
      <alignment horizontal="center" vertical="center" wrapText="1"/>
    </xf>
    <xf numFmtId="0" fontId="21" fillId="0" borderId="36" xfId="0" applyFont="1" applyBorder="1"/>
    <xf numFmtId="0" fontId="43" fillId="0" borderId="40" xfId="0" applyFont="1" applyBorder="1" applyAlignment="1">
      <alignment horizontal="center" vertical="top" wrapText="1"/>
    </xf>
    <xf numFmtId="0" fontId="23" fillId="0" borderId="91" xfId="0" applyFont="1" applyBorder="1" applyAlignment="1">
      <alignment horizontal="center" vertical="center" wrapText="1"/>
    </xf>
    <xf numFmtId="0" fontId="9" fillId="0" borderId="38" xfId="0" applyFont="1" applyBorder="1" applyAlignment="1">
      <alignment horizontal="left" vertical="top" wrapText="1"/>
    </xf>
    <xf numFmtId="0" fontId="9" fillId="0" borderId="53" xfId="0" applyFont="1" applyBorder="1" applyAlignment="1">
      <alignment vertical="top"/>
    </xf>
    <xf numFmtId="0" fontId="3" fillId="0" borderId="34" xfId="0" applyFont="1" applyBorder="1" applyAlignment="1">
      <alignment horizontal="left" vertical="top"/>
    </xf>
    <xf numFmtId="0" fontId="10" fillId="0" borderId="78" xfId="0" applyFont="1" applyBorder="1" applyAlignment="1">
      <alignment horizontal="left" vertical="center" wrapText="1"/>
    </xf>
    <xf numFmtId="0" fontId="23" fillId="16" borderId="61" xfId="0" applyFont="1" applyFill="1" applyBorder="1" applyAlignment="1" applyProtection="1">
      <alignment horizontal="center" vertical="center"/>
      <protection locked="0"/>
    </xf>
    <xf numFmtId="0" fontId="27" fillId="0" borderId="76" xfId="0" applyFont="1" applyBorder="1" applyAlignment="1">
      <alignment horizontal="left" vertical="center" wrapText="1"/>
    </xf>
    <xf numFmtId="0" fontId="123" fillId="35" borderId="61" xfId="0" applyFont="1" applyFill="1" applyBorder="1" applyAlignment="1">
      <alignment horizontal="center" vertical="center"/>
    </xf>
    <xf numFmtId="0" fontId="19" fillId="0" borderId="0" xfId="0" applyFont="1" applyAlignment="1">
      <alignment vertical="center" wrapText="1"/>
    </xf>
    <xf numFmtId="0" fontId="4" fillId="0" borderId="0" xfId="0" applyFont="1" applyAlignment="1" applyProtection="1">
      <alignment horizontal="left" vertical="top" wrapText="1"/>
      <protection locked="0"/>
    </xf>
    <xf numFmtId="0" fontId="9" fillId="0" borderId="34" xfId="0" applyFont="1" applyBorder="1" applyAlignment="1">
      <alignment horizontal="left" vertical="top"/>
    </xf>
    <xf numFmtId="0" fontId="95" fillId="10" borderId="19" xfId="0" applyFont="1" applyFill="1" applyBorder="1" applyAlignment="1">
      <alignment horizontal="center" vertical="center"/>
    </xf>
    <xf numFmtId="0" fontId="6" fillId="30" borderId="20" xfId="0" applyFont="1" applyFill="1" applyBorder="1" applyAlignment="1">
      <alignment horizontal="center" vertical="center"/>
    </xf>
    <xf numFmtId="0" fontId="95" fillId="10" borderId="20" xfId="0" applyFont="1" applyFill="1" applyBorder="1" applyAlignment="1">
      <alignment horizontal="center" vertical="center"/>
    </xf>
    <xf numFmtId="0" fontId="9" fillId="0" borderId="43" xfId="0" applyFont="1" applyBorder="1" applyAlignment="1">
      <alignment vertical="top"/>
    </xf>
    <xf numFmtId="0" fontId="95" fillId="10" borderId="96" xfId="0" applyFont="1" applyFill="1" applyBorder="1" applyAlignment="1">
      <alignment horizontal="center" vertical="center"/>
    </xf>
    <xf numFmtId="0" fontId="6" fillId="30" borderId="97" xfId="0" applyFont="1" applyFill="1" applyBorder="1" applyAlignment="1">
      <alignment horizontal="center" vertical="center"/>
    </xf>
    <xf numFmtId="0" fontId="95" fillId="10" borderId="97" xfId="0" applyFont="1" applyFill="1" applyBorder="1" applyAlignment="1">
      <alignment horizontal="center" vertical="center"/>
    </xf>
    <xf numFmtId="0" fontId="4" fillId="0" borderId="97" xfId="0" applyFont="1" applyBorder="1" applyAlignment="1">
      <alignment horizontal="left" vertical="top" wrapText="1"/>
    </xf>
    <xf numFmtId="0" fontId="3" fillId="0" borderId="97" xfId="0" applyFont="1" applyBorder="1" applyAlignment="1">
      <alignment vertical="top" wrapText="1"/>
    </xf>
    <xf numFmtId="0" fontId="4" fillId="4" borderId="98" xfId="0" applyFont="1" applyFill="1" applyBorder="1" applyAlignment="1">
      <alignment horizontal="left" vertical="top" wrapText="1"/>
    </xf>
    <xf numFmtId="0" fontId="95" fillId="10"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10" borderId="99" xfId="0" applyFont="1" applyFill="1" applyBorder="1" applyAlignment="1">
      <alignment horizontal="center" vertical="center"/>
    </xf>
    <xf numFmtId="0" fontId="6" fillId="30" borderId="100" xfId="0" applyFont="1" applyFill="1" applyBorder="1" applyAlignment="1">
      <alignment horizontal="center" vertical="center"/>
    </xf>
    <xf numFmtId="0" fontId="95" fillId="10" borderId="100" xfId="0" applyFont="1" applyFill="1" applyBorder="1" applyAlignment="1">
      <alignment horizontal="center" vertical="center"/>
    </xf>
    <xf numFmtId="0" fontId="4" fillId="0" borderId="100" xfId="0" applyFont="1" applyBorder="1" applyAlignment="1">
      <alignment horizontal="left" vertical="top" wrapText="1"/>
    </xf>
    <xf numFmtId="0" fontId="3" fillId="0" borderId="100" xfId="0" applyFont="1" applyBorder="1" applyAlignment="1">
      <alignment vertical="top" wrapText="1"/>
    </xf>
    <xf numFmtId="0" fontId="4" fillId="4" borderId="101" xfId="0" applyFont="1" applyFill="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vertical="top"/>
    </xf>
    <xf numFmtId="0" fontId="95" fillId="0" borderId="104" xfId="0" applyFont="1" applyBorder="1" applyAlignment="1">
      <alignment horizontal="center" vertical="center"/>
    </xf>
    <xf numFmtId="0" fontId="6" fillId="0" borderId="102" xfId="0" applyFont="1" applyBorder="1" applyAlignment="1">
      <alignment horizontal="center" vertical="center"/>
    </xf>
    <xf numFmtId="0" fontId="95" fillId="0" borderId="102" xfId="0" applyFont="1" applyBorder="1" applyAlignment="1">
      <alignment horizontal="center" vertical="center"/>
    </xf>
    <xf numFmtId="0" fontId="95" fillId="0" borderId="105" xfId="0" applyFont="1" applyBorder="1" applyAlignment="1">
      <alignment horizontal="center" vertical="center"/>
    </xf>
    <xf numFmtId="0" fontId="6" fillId="0" borderId="106" xfId="0" applyFont="1" applyBorder="1" applyAlignment="1">
      <alignment horizontal="center" vertical="center"/>
    </xf>
    <xf numFmtId="0" fontId="95" fillId="0" borderId="106" xfId="0" applyFont="1" applyBorder="1" applyAlignment="1">
      <alignment horizontal="center" vertical="center"/>
    </xf>
    <xf numFmtId="0" fontId="95" fillId="10" borderId="50" xfId="0" applyFont="1" applyFill="1" applyBorder="1" applyAlignment="1">
      <alignment horizontal="center" vertical="center"/>
    </xf>
    <xf numFmtId="0" fontId="6" fillId="30" borderId="51" xfId="0" applyFont="1" applyFill="1" applyBorder="1" applyAlignment="1">
      <alignment horizontal="center" vertical="center"/>
    </xf>
    <xf numFmtId="0" fontId="95" fillId="10" borderId="51" xfId="0" applyFont="1" applyFill="1" applyBorder="1" applyAlignment="1">
      <alignment horizontal="center" vertical="center"/>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9" fillId="4" borderId="9" xfId="0" applyFont="1" applyFill="1" applyBorder="1" applyAlignment="1">
      <alignment horizontal="left" vertical="top" wrapText="1"/>
    </xf>
    <xf numFmtId="0" fontId="6" fillId="0" borderId="3" xfId="0" applyFont="1" applyBorder="1" applyAlignment="1">
      <alignment horizontal="center" vertical="center" wrapText="1"/>
    </xf>
    <xf numFmtId="0" fontId="23" fillId="28" borderId="44" xfId="0" applyFont="1" applyFill="1" applyBorder="1" applyAlignment="1">
      <alignment horizontal="center" vertical="top" wrapText="1"/>
    </xf>
    <xf numFmtId="0" fontId="23" fillId="28" borderId="109" xfId="0" applyFont="1" applyFill="1" applyBorder="1" applyAlignment="1">
      <alignment horizontal="center" vertical="top" wrapText="1"/>
    </xf>
    <xf numFmtId="10" fontId="23" fillId="0" borderId="110" xfId="0" applyNumberFormat="1" applyFont="1" applyBorder="1" applyAlignment="1">
      <alignment horizontal="center" vertical="center"/>
    </xf>
    <xf numFmtId="10" fontId="23" fillId="0" borderId="111" xfId="0" applyNumberFormat="1" applyFont="1" applyBorder="1" applyAlignment="1">
      <alignment horizontal="center" vertical="center"/>
    </xf>
    <xf numFmtId="10" fontId="21" fillId="0" borderId="108" xfId="0" applyNumberFormat="1" applyFont="1" applyBorder="1" applyAlignment="1">
      <alignment horizontal="center" vertical="center"/>
    </xf>
    <xf numFmtId="0" fontId="20" fillId="0" borderId="0" xfId="0" applyFont="1" applyAlignment="1">
      <alignment wrapText="1"/>
    </xf>
    <xf numFmtId="0" fontId="6" fillId="6" borderId="16" xfId="0" applyFont="1" applyFill="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xf>
    <xf numFmtId="0" fontId="6" fillId="0" borderId="49" xfId="0" applyFont="1" applyBorder="1"/>
    <xf numFmtId="0" fontId="6" fillId="0" borderId="59" xfId="0" applyFont="1" applyBorder="1" applyAlignment="1">
      <alignment horizontal="center"/>
    </xf>
    <xf numFmtId="0" fontId="6" fillId="0" borderId="2" xfId="0" applyFont="1" applyBorder="1" applyAlignment="1">
      <alignment horizontal="center" wrapText="1"/>
    </xf>
    <xf numFmtId="0" fontId="6" fillId="18" borderId="3" xfId="0" applyFont="1" applyFill="1" applyBorder="1" applyAlignment="1">
      <alignment horizontal="center" vertical="center" wrapText="1"/>
    </xf>
    <xf numFmtId="0" fontId="6" fillId="0" borderId="22" xfId="0" applyFont="1" applyBorder="1"/>
    <xf numFmtId="0" fontId="6" fillId="18" borderId="16" xfId="0" applyFont="1" applyFill="1" applyBorder="1" applyAlignment="1">
      <alignment horizontal="center" vertical="center" wrapText="1"/>
    </xf>
    <xf numFmtId="0" fontId="6" fillId="0" borderId="0" xfId="0" applyFont="1" applyAlignment="1">
      <alignment vertical="center"/>
    </xf>
    <xf numFmtId="0" fontId="6" fillId="0" borderId="49" xfId="0" applyFont="1" applyBorder="1" applyAlignment="1">
      <alignment horizontal="center"/>
    </xf>
    <xf numFmtId="0" fontId="6" fillId="0" borderId="59" xfId="0" applyFont="1" applyBorder="1"/>
    <xf numFmtId="0" fontId="6" fillId="0" borderId="49" xfId="0" applyFont="1" applyBorder="1" applyAlignment="1">
      <alignment horizontal="center" vertical="center"/>
    </xf>
    <xf numFmtId="0" fontId="6" fillId="0" borderId="22" xfId="0" applyFont="1" applyBorder="1" applyAlignment="1">
      <alignment vertical="center"/>
    </xf>
    <xf numFmtId="0" fontId="126" fillId="0" borderId="3" xfId="0" applyFont="1" applyBorder="1" applyAlignment="1">
      <alignment horizontal="center" vertical="center" wrapText="1"/>
    </xf>
    <xf numFmtId="0" fontId="6" fillId="0" borderId="20" xfId="0" applyFont="1" applyBorder="1" applyAlignment="1">
      <alignment horizontal="center" wrapText="1"/>
    </xf>
    <xf numFmtId="0" fontId="6" fillId="0" borderId="22" xfId="0" applyFont="1" applyBorder="1" applyAlignment="1">
      <alignment horizontal="center"/>
    </xf>
    <xf numFmtId="0" fontId="6" fillId="6" borderId="16" xfId="0" applyFont="1" applyFill="1" applyBorder="1" applyAlignment="1">
      <alignment horizontal="center" vertical="center"/>
    </xf>
    <xf numFmtId="0" fontId="126" fillId="0" borderId="3" xfId="0" applyFont="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lignment horizontal="left" vertical="center" wrapText="1"/>
    </xf>
    <xf numFmtId="0" fontId="61" fillId="0" borderId="0" xfId="0" applyFont="1" applyAlignment="1">
      <alignment wrapText="1"/>
    </xf>
    <xf numFmtId="0" fontId="9" fillId="0" borderId="33"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15" fillId="0" borderId="0" xfId="1" applyAlignment="1">
      <alignment horizontal="left" vertical="center" wrapText="1"/>
      <protection locked="0"/>
    </xf>
    <xf numFmtId="0" fontId="15" fillId="0" borderId="0" xfId="1" applyAlignment="1">
      <alignment vertical="center" wrapText="1"/>
      <protection locked="0"/>
    </xf>
    <xf numFmtId="0" fontId="43" fillId="0" borderId="3" xfId="0" quotePrefix="1" applyFont="1" applyBorder="1" applyAlignment="1">
      <alignment vertical="center" wrapText="1"/>
    </xf>
    <xf numFmtId="0" fontId="23" fillId="0" borderId="3" xfId="0" quotePrefix="1" applyFont="1" applyBorder="1" applyAlignment="1">
      <alignment horizontal="left" vertical="center" wrapText="1"/>
    </xf>
    <xf numFmtId="0" fontId="1" fillId="40" borderId="2" xfId="0" applyFont="1" applyFill="1" applyBorder="1" applyAlignment="1">
      <alignment vertical="center"/>
    </xf>
    <xf numFmtId="0" fontId="1" fillId="40" borderId="3" xfId="0" applyFont="1" applyFill="1" applyBorder="1" applyAlignment="1">
      <alignment vertical="center"/>
    </xf>
    <xf numFmtId="0" fontId="23" fillId="0" borderId="3" xfId="0" applyFont="1" applyBorder="1" applyAlignment="1">
      <alignment vertical="center" wrapText="1"/>
    </xf>
    <xf numFmtId="0" fontId="20" fillId="24"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40" borderId="2" xfId="0" applyFont="1" applyFill="1" applyBorder="1" applyAlignment="1">
      <alignment vertical="center"/>
    </xf>
    <xf numFmtId="0" fontId="20" fillId="24"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40" borderId="3" xfId="0" applyFont="1" applyFill="1" applyBorder="1" applyAlignment="1">
      <alignment vertical="center"/>
    </xf>
    <xf numFmtId="0" fontId="23" fillId="0" borderId="2" xfId="0" quotePrefix="1" applyFont="1" applyBorder="1" applyAlignment="1">
      <alignment vertical="center" wrapText="1"/>
    </xf>
    <xf numFmtId="0" fontId="43" fillId="40" borderId="21" xfId="0" applyFont="1" applyFill="1" applyBorder="1" applyAlignment="1">
      <alignment vertical="center"/>
    </xf>
    <xf numFmtId="0" fontId="23" fillId="0" borderId="3" xfId="0" quotePrefix="1" applyFont="1" applyBorder="1" applyAlignment="1">
      <alignment vertical="center" wrapText="1"/>
    </xf>
    <xf numFmtId="0" fontId="9" fillId="4" borderId="41" xfId="0" applyFont="1" applyFill="1" applyBorder="1" applyAlignment="1">
      <alignment horizontal="left" vertical="top" wrapText="1"/>
    </xf>
    <xf numFmtId="0" fontId="14" fillId="0" borderId="0" xfId="0" applyFont="1" applyAlignment="1">
      <alignment horizontal="left" vertical="top" wrapText="1"/>
    </xf>
    <xf numFmtId="0" fontId="19" fillId="18" borderId="59" xfId="0" applyFont="1" applyFill="1" applyBorder="1" applyAlignment="1">
      <alignment horizontal="center" vertical="center" wrapText="1"/>
    </xf>
    <xf numFmtId="0" fontId="5" fillId="15" borderId="0" xfId="0" applyFont="1" applyFill="1" applyAlignment="1">
      <alignment horizontal="center" vertical="center"/>
    </xf>
    <xf numFmtId="0" fontId="8" fillId="15" borderId="20" xfId="0" applyFont="1" applyFill="1" applyBorder="1" applyAlignment="1">
      <alignment horizontal="left" vertical="center"/>
    </xf>
    <xf numFmtId="0" fontId="8" fillId="15" borderId="22" xfId="0" applyFont="1" applyFill="1" applyBorder="1" applyAlignment="1">
      <alignment horizontal="left" vertical="center"/>
    </xf>
    <xf numFmtId="0" fontId="10" fillId="15" borderId="22" xfId="0" applyFont="1" applyFill="1" applyBorder="1" applyAlignment="1">
      <alignment horizontal="center" vertical="center" wrapText="1"/>
    </xf>
    <xf numFmtId="0" fontId="10" fillId="15" borderId="49" xfId="0" applyFont="1" applyFill="1" applyBorder="1" applyAlignment="1">
      <alignment vertical="top" wrapText="1"/>
    </xf>
    <xf numFmtId="0" fontId="8" fillId="15" borderId="11" xfId="0" applyFont="1" applyFill="1" applyBorder="1" applyAlignment="1">
      <alignment horizontal="left" vertical="center"/>
    </xf>
    <xf numFmtId="0" fontId="10" fillId="15" borderId="3"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5" fillId="15" borderId="0" xfId="0" applyFont="1" applyFill="1" applyAlignment="1">
      <alignment horizontal="center" vertical="top"/>
    </xf>
    <xf numFmtId="0" fontId="49" fillId="0" borderId="39" xfId="0" applyFont="1" applyBorder="1" applyAlignment="1">
      <alignment horizontal="left" vertical="top" wrapText="1"/>
    </xf>
    <xf numFmtId="0" fontId="34" fillId="17" borderId="0" xfId="0" applyFont="1" applyFill="1" applyAlignment="1">
      <alignment vertical="top"/>
    </xf>
    <xf numFmtId="0" fontId="29" fillId="17" borderId="49" xfId="0" applyFont="1" applyFill="1" applyBorder="1"/>
    <xf numFmtId="0" fontId="28" fillId="17" borderId="49" xfId="0" applyFont="1" applyFill="1" applyBorder="1" applyAlignment="1">
      <alignment horizontal="left" vertical="top"/>
    </xf>
    <xf numFmtId="0" fontId="10" fillId="17" borderId="49" xfId="0" applyFont="1" applyFill="1" applyBorder="1" applyAlignment="1">
      <alignment vertical="top" wrapText="1"/>
    </xf>
    <xf numFmtId="0" fontId="28" fillId="17" borderId="20" xfId="0" applyFont="1" applyFill="1" applyBorder="1"/>
    <xf numFmtId="0" fontId="3" fillId="17" borderId="20" xfId="0" applyFont="1" applyFill="1" applyBorder="1"/>
    <xf numFmtId="0" fontId="28" fillId="17" borderId="95" xfId="0" applyFont="1" applyFill="1" applyBorder="1" applyAlignment="1">
      <alignment wrapText="1"/>
    </xf>
    <xf numFmtId="0" fontId="28" fillId="17" borderId="55" xfId="0" applyFont="1" applyFill="1" applyBorder="1"/>
    <xf numFmtId="0" fontId="0" fillId="0" borderId="0" xfId="0" applyAlignment="1">
      <alignment wrapText="1"/>
    </xf>
    <xf numFmtId="0" fontId="3" fillId="0" borderId="0" xfId="0" applyFont="1" applyAlignment="1">
      <alignment wrapText="1"/>
    </xf>
    <xf numFmtId="0" fontId="132" fillId="0" borderId="3" xfId="0" applyFont="1" applyBorder="1" applyAlignment="1">
      <alignment horizontal="center" vertical="center" wrapText="1"/>
    </xf>
    <xf numFmtId="0" fontId="133" fillId="0" borderId="3" xfId="0" applyFont="1" applyBorder="1" applyAlignment="1">
      <alignment horizontal="center" vertical="center" wrapText="1"/>
    </xf>
    <xf numFmtId="0" fontId="73" fillId="0" borderId="0" xfId="0" applyFont="1" applyAlignment="1">
      <alignment wrapText="1"/>
    </xf>
    <xf numFmtId="0" fontId="1" fillId="0" borderId="0" xfId="0" applyFont="1" applyProtection="1">
      <protection locked="0"/>
    </xf>
    <xf numFmtId="0" fontId="134" fillId="0" borderId="0" xfId="0" applyFont="1"/>
    <xf numFmtId="0" fontId="1" fillId="0" borderId="36" xfId="0" applyFont="1" applyBorder="1"/>
    <xf numFmtId="0" fontId="1" fillId="0" borderId="44" xfId="0" applyFont="1" applyBorder="1"/>
    <xf numFmtId="0" fontId="28" fillId="0" borderId="36" xfId="0" applyFont="1" applyBorder="1"/>
    <xf numFmtId="0" fontId="1" fillId="0" borderId="0" xfId="0" applyFont="1" applyAlignment="1">
      <alignment horizontal="center" vertical="center" wrapText="1"/>
    </xf>
    <xf numFmtId="0" fontId="28" fillId="0" borderId="44" xfId="0" applyFont="1" applyBorder="1"/>
    <xf numFmtId="0" fontId="6" fillId="0" borderId="0" xfId="0" applyFont="1" applyAlignment="1">
      <alignment horizontal="center" vertical="center"/>
    </xf>
    <xf numFmtId="0" fontId="1" fillId="0" borderId="0" xfId="0" applyFont="1" applyAlignment="1">
      <alignment horizontal="left"/>
    </xf>
    <xf numFmtId="0" fontId="137" fillId="0" borderId="3" xfId="0" applyFont="1" applyBorder="1" applyAlignment="1">
      <alignment horizontal="center" vertical="center"/>
    </xf>
    <xf numFmtId="0" fontId="26" fillId="24" borderId="50" xfId="0" applyFont="1" applyFill="1" applyBorder="1" applyAlignment="1">
      <alignment vertical="center" wrapText="1"/>
    </xf>
    <xf numFmtId="0" fontId="26" fillId="24" borderId="27" xfId="0" applyFont="1" applyFill="1" applyBorder="1" applyAlignment="1">
      <alignment vertical="center" wrapText="1"/>
    </xf>
    <xf numFmtId="0" fontId="28" fillId="0" borderId="0" xfId="0" applyFont="1" applyAlignment="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0" borderId="8" xfId="0" applyFont="1" applyBorder="1" applyAlignment="1">
      <alignment horizontal="left" vertical="top" wrapText="1"/>
    </xf>
    <xf numFmtId="0" fontId="9" fillId="0" borderId="50" xfId="0" applyFont="1" applyBorder="1" applyAlignment="1">
      <alignment horizontal="left" vertical="top" wrapText="1"/>
    </xf>
    <xf numFmtId="0" fontId="29" fillId="22" borderId="0" xfId="0" applyFont="1" applyFill="1" applyAlignment="1">
      <alignment vertical="center"/>
    </xf>
    <xf numFmtId="0" fontId="34" fillId="20" borderId="0" xfId="0" applyFont="1" applyFill="1" applyAlignment="1">
      <alignment vertical="top"/>
    </xf>
    <xf numFmtId="0" fontId="6" fillId="0" borderId="3"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29" fillId="17" borderId="22" xfId="0" applyFont="1" applyFill="1" applyBorder="1" applyAlignment="1">
      <alignment vertical="center"/>
    </xf>
    <xf numFmtId="0" fontId="23" fillId="0" borderId="16" xfId="2" applyFont="1" applyBorder="1" applyAlignment="1">
      <alignment horizontal="left" vertical="center" wrapText="1"/>
    </xf>
    <xf numFmtId="0" fontId="43" fillId="16" borderId="53" xfId="0" applyFont="1" applyFill="1" applyBorder="1" applyAlignment="1">
      <alignment horizontal="center" vertical="center"/>
    </xf>
    <xf numFmtId="0" fontId="8" fillId="0" borderId="0" xfId="0" applyFont="1" applyAlignment="1">
      <alignment horizontal="center" vertical="center" wrapText="1"/>
    </xf>
    <xf numFmtId="0" fontId="29" fillId="17" borderId="19" xfId="0" applyFont="1" applyFill="1" applyBorder="1" applyAlignment="1">
      <alignment vertical="center"/>
    </xf>
    <xf numFmtId="0" fontId="20" fillId="20" borderId="22" xfId="0" applyFont="1" applyFill="1" applyBorder="1" applyAlignment="1">
      <alignment vertical="center"/>
    </xf>
    <xf numFmtId="0" fontId="9" fillId="20" borderId="49" xfId="0" applyFont="1" applyFill="1" applyBorder="1" applyAlignment="1">
      <alignment vertical="top" wrapText="1"/>
    </xf>
    <xf numFmtId="0" fontId="9" fillId="20" borderId="12" xfId="0" applyFont="1" applyFill="1" applyBorder="1" applyAlignment="1">
      <alignment vertical="top" wrapText="1"/>
    </xf>
    <xf numFmtId="0" fontId="20" fillId="20" borderId="2" xfId="0" applyFont="1" applyFill="1" applyBorder="1" applyAlignment="1">
      <alignment vertical="center"/>
    </xf>
    <xf numFmtId="0" fontId="9" fillId="20" borderId="3" xfId="0" applyFont="1" applyFill="1" applyBorder="1" applyAlignment="1">
      <alignment vertical="top" wrapText="1"/>
    </xf>
    <xf numFmtId="0" fontId="9" fillId="20" borderId="49" xfId="0" applyFont="1" applyFill="1" applyBorder="1" applyAlignment="1">
      <alignment horizontal="left" vertical="top" wrapText="1"/>
    </xf>
    <xf numFmtId="0" fontId="23" fillId="20" borderId="55" xfId="0" quotePrefix="1" applyFont="1" applyFill="1" applyBorder="1" applyAlignment="1">
      <alignment horizontal="center" vertical="center" wrapText="1"/>
    </xf>
    <xf numFmtId="0" fontId="29" fillId="22" borderId="11" xfId="0" applyFont="1" applyFill="1" applyBorder="1" applyAlignment="1">
      <alignment vertical="center"/>
    </xf>
    <xf numFmtId="0" fontId="18" fillId="14" borderId="37" xfId="0" applyFont="1" applyFill="1" applyBorder="1" applyAlignment="1">
      <alignment horizontal="center" vertical="center" wrapText="1"/>
    </xf>
    <xf numFmtId="0" fontId="9" fillId="0" borderId="70" xfId="0" applyFont="1" applyBorder="1" applyAlignment="1">
      <alignment horizontal="left" vertical="top" wrapText="1"/>
    </xf>
    <xf numFmtId="0" fontId="137" fillId="0" borderId="0" xfId="0" applyFont="1" applyAlignment="1">
      <alignment horizontal="center" vertical="center"/>
    </xf>
    <xf numFmtId="0" fontId="43" fillId="0" borderId="9"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23" fillId="0" borderId="15" xfId="2" applyFont="1" applyBorder="1" applyAlignment="1">
      <alignment horizontal="left" vertical="center" wrapText="1"/>
    </xf>
    <xf numFmtId="0" fontId="43" fillId="16" borderId="31" xfId="0" applyFont="1" applyFill="1" applyBorder="1" applyAlignment="1">
      <alignment horizontal="center" vertical="center"/>
    </xf>
    <xf numFmtId="0" fontId="72" fillId="0" borderId="0" xfId="0" applyFont="1"/>
    <xf numFmtId="0" fontId="13" fillId="0" borderId="3" xfId="0" applyFont="1" applyBorder="1" applyAlignment="1">
      <alignment horizontal="center" vertical="center" wrapText="1"/>
    </xf>
    <xf numFmtId="0" fontId="20" fillId="0" borderId="0" xfId="0" applyFont="1" applyAlignment="1">
      <alignment horizontal="left" vertical="center" wrapText="1"/>
    </xf>
    <xf numFmtId="0" fontId="1" fillId="0" borderId="19" xfId="0" applyFont="1" applyBorder="1"/>
    <xf numFmtId="0" fontId="1" fillId="0" borderId="32" xfId="0" applyFont="1" applyBorder="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3" fillId="8" borderId="25" xfId="0" applyFont="1" applyFill="1" applyBorder="1" applyAlignment="1">
      <alignment horizontal="left" vertical="top" wrapText="1"/>
    </xf>
    <xf numFmtId="0" fontId="3" fillId="8" borderId="26" xfId="0" applyFont="1" applyFill="1" applyBorder="1" applyAlignment="1">
      <alignment horizontal="left" vertical="top" wrapText="1"/>
    </xf>
    <xf numFmtId="0" fontId="26" fillId="0" borderId="0" xfId="0" applyFont="1" applyAlignment="1">
      <alignment horizontal="left" wrapText="1"/>
    </xf>
    <xf numFmtId="0" fontId="43" fillId="0" borderId="32" xfId="0" applyFont="1" applyBorder="1" applyAlignment="1">
      <alignment horizontal="center"/>
    </xf>
    <xf numFmtId="0" fontId="65" fillId="0" borderId="0" xfId="0" applyFont="1"/>
    <xf numFmtId="0" fontId="65" fillId="0" borderId="36" xfId="0" applyFont="1" applyBorder="1"/>
    <xf numFmtId="0" fontId="0" fillId="0" borderId="59" xfId="0" applyBorder="1" applyAlignment="1">
      <alignment horizontal="left"/>
    </xf>
    <xf numFmtId="0" fontId="0" fillId="0" borderId="0" xfId="0" applyAlignment="1">
      <alignment horizontal="left"/>
    </xf>
    <xf numFmtId="0" fontId="0" fillId="0" borderId="42" xfId="0" applyBorder="1" applyAlignment="1">
      <alignment horizontal="left"/>
    </xf>
    <xf numFmtId="0" fontId="130" fillId="14" borderId="59" xfId="0" applyFont="1" applyFill="1" applyBorder="1" applyAlignment="1">
      <alignment horizontal="center" vertical="center" wrapText="1"/>
    </xf>
    <xf numFmtId="0" fontId="9" fillId="7" borderId="51" xfId="0" applyFont="1" applyFill="1" applyBorder="1" applyAlignment="1">
      <alignment horizontal="lef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145" fillId="0" borderId="0" xfId="0" applyFont="1"/>
    <xf numFmtId="0" fontId="39" fillId="14" borderId="59" xfId="0" applyFont="1" applyFill="1" applyBorder="1" applyAlignment="1">
      <alignment horizontal="center" vertical="center" wrapText="1"/>
    </xf>
    <xf numFmtId="0" fontId="9" fillId="0" borderId="13" xfId="0" applyFont="1" applyBorder="1" applyAlignment="1">
      <alignment vertical="top" wrapText="1"/>
    </xf>
    <xf numFmtId="0" fontId="9" fillId="0" borderId="1" xfId="0" applyFont="1" applyBorder="1" applyAlignment="1">
      <alignment horizontal="left" vertical="top" wrapText="1"/>
    </xf>
    <xf numFmtId="0" fontId="6" fillId="6" borderId="16" xfId="0" applyFont="1" applyFill="1" applyBorder="1" applyAlignment="1">
      <alignment horizontal="center" vertical="center" wrapText="1"/>
    </xf>
    <xf numFmtId="0" fontId="6" fillId="10" borderId="50" xfId="0" applyFont="1" applyFill="1" applyBorder="1" applyAlignment="1">
      <alignment horizontal="center" vertical="center"/>
    </xf>
    <xf numFmtId="0" fontId="17" fillId="0" borderId="0" xfId="0" applyFont="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3" xfId="0" applyFont="1" applyBorder="1" applyAlignment="1">
      <alignment vertical="center" wrapText="1"/>
    </xf>
    <xf numFmtId="0" fontId="34" fillId="9" borderId="0" xfId="0" applyFont="1" applyFill="1" applyAlignment="1">
      <alignment vertical="top"/>
    </xf>
    <xf numFmtId="0" fontId="20" fillId="9" borderId="22" xfId="0" applyFont="1" applyFill="1" applyBorder="1" applyAlignment="1">
      <alignment vertical="center"/>
    </xf>
    <xf numFmtId="0" fontId="9" fillId="9" borderId="49" xfId="0" applyFont="1" applyFill="1" applyBorder="1" applyAlignment="1">
      <alignment vertical="top" wrapText="1"/>
    </xf>
    <xf numFmtId="0" fontId="9" fillId="9" borderId="12" xfId="0" applyFont="1" applyFill="1" applyBorder="1" applyAlignment="1">
      <alignment vertical="top" wrapText="1"/>
    </xf>
    <xf numFmtId="0" fontId="20" fillId="9" borderId="2" xfId="0" applyFont="1" applyFill="1" applyBorder="1" applyAlignment="1">
      <alignment vertical="center"/>
    </xf>
    <xf numFmtId="0" fontId="9" fillId="9" borderId="3" xfId="0" applyFont="1" applyFill="1" applyBorder="1" applyAlignment="1">
      <alignment vertical="top" wrapText="1"/>
    </xf>
    <xf numFmtId="0" fontId="9" fillId="9" borderId="49" xfId="0" applyFont="1" applyFill="1" applyBorder="1" applyAlignment="1">
      <alignment horizontal="left" vertical="top" wrapText="1"/>
    </xf>
    <xf numFmtId="0" fontId="23" fillId="9" borderId="55" xfId="0" quotePrefix="1" applyFont="1" applyFill="1" applyBorder="1" applyAlignment="1">
      <alignment horizontal="center" vertical="center" wrapText="1"/>
    </xf>
    <xf numFmtId="0" fontId="0" fillId="9" borderId="0" xfId="0" applyFill="1"/>
    <xf numFmtId="0" fontId="4" fillId="9" borderId="0" xfId="0" applyFont="1" applyFill="1"/>
    <xf numFmtId="0" fontId="5" fillId="43" borderId="0" xfId="0" applyFont="1" applyFill="1" applyAlignment="1">
      <alignment horizontal="center" vertical="center"/>
    </xf>
    <xf numFmtId="0" fontId="8" fillId="43" borderId="20" xfId="0" applyFont="1" applyFill="1" applyBorder="1" applyAlignment="1">
      <alignment horizontal="left" vertical="center"/>
    </xf>
    <xf numFmtId="0" fontId="8" fillId="43" borderId="22" xfId="0" applyFont="1" applyFill="1" applyBorder="1" applyAlignment="1">
      <alignment horizontal="left" vertical="center"/>
    </xf>
    <xf numFmtId="0" fontId="10" fillId="43" borderId="22" xfId="0" applyFont="1" applyFill="1" applyBorder="1" applyAlignment="1">
      <alignment horizontal="center" vertical="center" wrapText="1"/>
    </xf>
    <xf numFmtId="0" fontId="10" fillId="43" borderId="12" xfId="0" applyFont="1" applyFill="1" applyBorder="1" applyAlignment="1">
      <alignment vertical="top" wrapText="1"/>
    </xf>
    <xf numFmtId="0" fontId="8" fillId="43" borderId="11" xfId="0" applyFont="1" applyFill="1" applyBorder="1" applyAlignment="1">
      <alignment horizontal="left" vertical="center"/>
    </xf>
    <xf numFmtId="0" fontId="10" fillId="43" borderId="3" xfId="0" applyFont="1" applyFill="1" applyBorder="1" applyAlignment="1">
      <alignment horizontal="center" vertical="center" wrapText="1"/>
    </xf>
    <xf numFmtId="0" fontId="5" fillId="43" borderId="19" xfId="0" applyFont="1" applyFill="1" applyBorder="1" applyAlignment="1">
      <alignment horizontal="center" vertical="center" wrapText="1"/>
    </xf>
    <xf numFmtId="0" fontId="10" fillId="43" borderId="55" xfId="0" applyFont="1" applyFill="1" applyBorder="1" applyAlignment="1">
      <alignment horizontal="center" vertical="center" wrapText="1"/>
    </xf>
    <xf numFmtId="0" fontId="5" fillId="43" borderId="0" xfId="0" applyFont="1" applyFill="1" applyAlignment="1">
      <alignment horizontal="center" vertical="top"/>
    </xf>
    <xf numFmtId="0" fontId="0" fillId="22" borderId="0" xfId="0" applyFill="1"/>
    <xf numFmtId="0" fontId="4" fillId="7" borderId="0" xfId="0" applyFont="1" applyFill="1"/>
    <xf numFmtId="0" fontId="0" fillId="7" borderId="0" xfId="0" applyFill="1"/>
    <xf numFmtId="0" fontId="49" fillId="0" borderId="12" xfId="0" applyFont="1" applyBorder="1" applyAlignment="1">
      <alignment horizontal="left" vertical="top" wrapText="1"/>
    </xf>
    <xf numFmtId="0" fontId="9" fillId="2" borderId="12" xfId="0" applyFont="1" applyFill="1" applyBorder="1" applyAlignment="1">
      <alignment horizontal="left" vertical="top" wrapText="1"/>
    </xf>
    <xf numFmtId="0" fontId="18" fillId="0" borderId="3" xfId="0" applyFont="1" applyBorder="1" applyAlignment="1">
      <alignment vertical="center"/>
    </xf>
    <xf numFmtId="0" fontId="3" fillId="0" borderId="3" xfId="0" quotePrefix="1" applyFont="1" applyBorder="1" applyAlignment="1">
      <alignment vertical="center" wrapText="1"/>
    </xf>
    <xf numFmtId="0" fontId="3" fillId="0" borderId="3" xfId="0" applyFont="1" applyBorder="1" applyAlignment="1">
      <alignment vertical="center"/>
    </xf>
    <xf numFmtId="0" fontId="123" fillId="0" borderId="3" xfId="0" applyFont="1" applyBorder="1" applyAlignment="1">
      <alignment vertical="center"/>
    </xf>
    <xf numFmtId="0" fontId="49" fillId="0" borderId="3" xfId="0" applyFont="1" applyBorder="1" applyAlignment="1">
      <alignment vertical="center"/>
    </xf>
    <xf numFmtId="0" fontId="4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23" fillId="0" borderId="11" xfId="0" applyFont="1" applyBorder="1" applyAlignment="1">
      <alignment vertical="center"/>
    </xf>
    <xf numFmtId="0" fontId="18" fillId="0" borderId="16" xfId="0" applyFont="1" applyBorder="1" applyAlignment="1">
      <alignment vertical="center"/>
    </xf>
    <xf numFmtId="0" fontId="123" fillId="0" borderId="16" xfId="0" applyFont="1" applyBorder="1" applyAlignment="1">
      <alignment vertical="center"/>
    </xf>
    <xf numFmtId="0" fontId="3" fillId="0" borderId="12" xfId="0" quotePrefix="1" applyFont="1" applyBorder="1" applyAlignment="1">
      <alignment vertical="center" wrapText="1"/>
    </xf>
    <xf numFmtId="0" fontId="3" fillId="0" borderId="11" xfId="0" quotePrefix="1" applyFont="1" applyBorder="1" applyAlignment="1">
      <alignment vertical="center" wrapText="1"/>
    </xf>
    <xf numFmtId="0" fontId="142" fillId="0" borderId="3" xfId="0" quotePrefix="1" applyFont="1" applyBorder="1" applyAlignment="1">
      <alignment vertical="center" wrapText="1"/>
    </xf>
    <xf numFmtId="0" fontId="142" fillId="0" borderId="12" xfId="0" quotePrefix="1" applyFont="1" applyBorder="1" applyAlignment="1">
      <alignment vertical="center" wrapText="1"/>
    </xf>
    <xf numFmtId="0" fontId="142" fillId="0" borderId="11" xfId="0" quotePrefix="1" applyFont="1" applyBorder="1" applyAlignment="1">
      <alignment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26" fillId="7" borderId="10" xfId="0" quotePrefix="1" applyFont="1" applyFill="1" applyBorder="1" applyAlignment="1">
      <alignment horizontal="center" vertical="center" wrapText="1"/>
    </xf>
    <xf numFmtId="0" fontId="26" fillId="7" borderId="12" xfId="0" quotePrefix="1" applyFont="1" applyFill="1" applyBorder="1" applyAlignment="1">
      <alignment horizontal="center" vertical="center" wrapText="1"/>
    </xf>
    <xf numFmtId="164" fontId="18" fillId="7" borderId="13" xfId="4"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vertical="center"/>
    </xf>
    <xf numFmtId="0" fontId="123" fillId="7" borderId="16" xfId="0" applyFont="1" applyFill="1" applyBorder="1" applyAlignment="1">
      <alignment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1" fontId="23" fillId="0" borderId="9" xfId="0" applyNumberFormat="1" applyFont="1" applyBorder="1" applyAlignment="1">
      <alignment horizontal="center" vertical="center"/>
    </xf>
    <xf numFmtId="1" fontId="3" fillId="0" borderId="11" xfId="0" quotePrefix="1" applyNumberFormat="1" applyFont="1" applyBorder="1" applyAlignment="1">
      <alignment horizontal="center" vertical="center" wrapText="1"/>
    </xf>
    <xf numFmtId="1" fontId="23" fillId="0" borderId="3" xfId="0" applyNumberFormat="1" applyFont="1" applyBorder="1" applyAlignment="1">
      <alignment horizontal="center" vertical="center"/>
    </xf>
    <xf numFmtId="164" fontId="18" fillId="7" borderId="41" xfId="4" applyNumberFormat="1" applyFont="1" applyFill="1" applyBorder="1" applyAlignment="1">
      <alignment horizontal="center" vertical="center"/>
    </xf>
    <xf numFmtId="164" fontId="18" fillId="7" borderId="25" xfId="4" applyNumberFormat="1" applyFont="1" applyFill="1" applyBorder="1" applyAlignment="1">
      <alignment horizontal="center" vertical="center"/>
    </xf>
    <xf numFmtId="164" fontId="18" fillId="7" borderId="14" xfId="4" applyNumberFormat="1" applyFont="1" applyFill="1" applyBorder="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46" fillId="0" borderId="0" xfId="0" applyFont="1" applyAlignment="1">
      <alignment vertical="top" wrapText="1"/>
    </xf>
    <xf numFmtId="0" fontId="29" fillId="0" borderId="0" xfId="0" applyFont="1"/>
    <xf numFmtId="0" fontId="28" fillId="0" borderId="0" xfId="0" applyFont="1" applyAlignment="1">
      <alignment horizontal="center"/>
    </xf>
    <xf numFmtId="0" fontId="92" fillId="0" borderId="41" xfId="0" applyFont="1" applyBorder="1"/>
    <xf numFmtId="0" fontId="81" fillId="0" borderId="28" xfId="0" applyFont="1" applyBorder="1" applyAlignment="1">
      <alignment horizontal="center" vertical="center"/>
    </xf>
    <xf numFmtId="0" fontId="9" fillId="0" borderId="26" xfId="0" applyFont="1" applyBorder="1" applyAlignment="1">
      <alignment horizontal="left" vertical="top" wrapText="1"/>
    </xf>
    <xf numFmtId="0" fontId="9" fillId="4" borderId="1" xfId="0" applyFont="1" applyFill="1" applyBorder="1" applyAlignment="1">
      <alignment vertical="top" wrapText="1"/>
    </xf>
    <xf numFmtId="0" fontId="47" fillId="0" borderId="3" xfId="0" applyFont="1" applyBorder="1" applyAlignment="1">
      <alignment vertical="top"/>
    </xf>
    <xf numFmtId="0" fontId="1" fillId="24" borderId="3" xfId="0" applyFont="1" applyFill="1" applyBorder="1" applyAlignment="1">
      <alignment vertical="center"/>
    </xf>
    <xf numFmtId="0" fontId="1" fillId="24" borderId="2" xfId="0" applyFont="1" applyFill="1" applyBorder="1" applyAlignment="1">
      <alignment vertical="center"/>
    </xf>
    <xf numFmtId="0" fontId="43" fillId="0" borderId="20" xfId="0" applyFont="1" applyBorder="1" applyAlignment="1">
      <alignment vertical="center"/>
    </xf>
    <xf numFmtId="0" fontId="23" fillId="0" borderId="2" xfId="0" applyFont="1" applyBorder="1" applyAlignment="1">
      <alignment vertical="center" wrapText="1"/>
    </xf>
    <xf numFmtId="0" fontId="40" fillId="10" borderId="67" xfId="0" applyFont="1" applyFill="1" applyBorder="1" applyAlignment="1">
      <alignment horizontal="center" vertical="center"/>
    </xf>
    <xf numFmtId="0" fontId="61" fillId="0" borderId="0" xfId="0" applyFont="1" applyAlignment="1">
      <alignment horizontal="center" vertical="center"/>
    </xf>
    <xf numFmtId="0" fontId="43" fillId="0" borderId="0" xfId="0" applyFont="1" applyAlignment="1">
      <alignment horizontal="center" vertical="center"/>
    </xf>
    <xf numFmtId="0" fontId="65"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159" fillId="0" borderId="28" xfId="0" applyFont="1" applyBorder="1" applyAlignment="1">
      <alignment horizontal="right" vertical="center"/>
    </xf>
    <xf numFmtId="0" fontId="159" fillId="0" borderId="28" xfId="0" applyFont="1" applyBorder="1" applyAlignment="1">
      <alignment horizontal="left" vertical="center"/>
    </xf>
    <xf numFmtId="0" fontId="3" fillId="0" borderId="0" xfId="0" quotePrefix="1" applyFont="1" applyAlignment="1">
      <alignment horizontal="center" vertical="center" wrapText="1"/>
    </xf>
    <xf numFmtId="0" fontId="81" fillId="0" borderId="0" xfId="0" applyFont="1" applyAlignment="1">
      <alignment horizontal="left" vertical="center"/>
    </xf>
    <xf numFmtId="0" fontId="23" fillId="0" borderId="0" xfId="0" applyFont="1" applyAlignment="1">
      <alignment horizontal="left" vertical="top" wrapText="1"/>
    </xf>
    <xf numFmtId="0" fontId="159" fillId="0" borderId="0" xfId="0" applyFont="1" applyAlignment="1">
      <alignment horizontal="left" vertical="center"/>
    </xf>
    <xf numFmtId="0" fontId="159" fillId="0" borderId="57" xfId="0" applyFont="1" applyBorder="1" applyAlignment="1">
      <alignment horizontal="right" vertical="center"/>
    </xf>
    <xf numFmtId="0" fontId="159" fillId="0" borderId="57" xfId="0" applyFont="1" applyBorder="1" applyAlignment="1">
      <alignment horizontal="left" vertical="center"/>
    </xf>
    <xf numFmtId="0" fontId="3" fillId="24" borderId="16" xfId="0" quotePrefix="1" applyFont="1" applyFill="1" applyBorder="1" applyAlignment="1">
      <alignment horizontal="center" vertical="center" wrapText="1"/>
    </xf>
    <xf numFmtId="0" fontId="3" fillId="24" borderId="37" xfId="0" quotePrefix="1" applyFont="1" applyFill="1" applyBorder="1" applyAlignment="1">
      <alignment horizontal="center" vertical="center" wrapText="1"/>
    </xf>
    <xf numFmtId="0" fontId="3" fillId="24" borderId="53" xfId="0" quotePrefix="1" applyFont="1" applyFill="1" applyBorder="1" applyAlignment="1">
      <alignment horizontal="center" vertical="center" wrapText="1"/>
    </xf>
    <xf numFmtId="0" fontId="18" fillId="24" borderId="16" xfId="0" applyFont="1" applyFill="1" applyBorder="1" applyAlignment="1">
      <alignment horizontal="center" vertical="center"/>
    </xf>
    <xf numFmtId="0" fontId="18" fillId="24" borderId="37" xfId="0" applyFont="1" applyFill="1" applyBorder="1" applyAlignment="1">
      <alignment horizontal="center" vertical="center"/>
    </xf>
    <xf numFmtId="0" fontId="18" fillId="24" borderId="53" xfId="0" applyFont="1" applyFill="1" applyBorder="1" applyAlignment="1">
      <alignment horizontal="center" vertical="center"/>
    </xf>
    <xf numFmtId="0" fontId="161" fillId="0" borderId="0" xfId="0" applyFont="1"/>
    <xf numFmtId="0" fontId="3" fillId="0" borderId="53" xfId="0" quotePrefix="1" applyFont="1" applyBorder="1" applyAlignment="1">
      <alignment vertical="center" wrapText="1"/>
    </xf>
    <xf numFmtId="0" fontId="3" fillId="24" borderId="16" xfId="0" quotePrefix="1" applyFont="1" applyFill="1" applyBorder="1" applyAlignment="1">
      <alignment vertical="center" wrapText="1"/>
    </xf>
    <xf numFmtId="0" fontId="3" fillId="24" borderId="37" xfId="0" quotePrefix="1" applyFont="1" applyFill="1" applyBorder="1" applyAlignment="1">
      <alignment vertical="center" wrapText="1"/>
    </xf>
    <xf numFmtId="0" fontId="3" fillId="24" borderId="53" xfId="0" quotePrefix="1" applyFont="1" applyFill="1" applyBorder="1" applyAlignment="1">
      <alignment vertical="center" wrapText="1"/>
    </xf>
    <xf numFmtId="0" fontId="3" fillId="0" borderId="0" xfId="0" quotePrefix="1" applyFont="1" applyAlignment="1">
      <alignment vertical="center" wrapText="1"/>
    </xf>
    <xf numFmtId="0" fontId="142" fillId="24" borderId="67" xfId="0" quotePrefix="1" applyFont="1" applyFill="1" applyBorder="1" applyAlignment="1">
      <alignment vertical="center" wrapText="1"/>
    </xf>
    <xf numFmtId="0" fontId="142" fillId="24" borderId="29" xfId="0" quotePrefix="1" applyFont="1" applyFill="1" applyBorder="1" applyAlignment="1">
      <alignment vertical="center" wrapText="1"/>
    </xf>
    <xf numFmtId="0" fontId="142" fillId="24" borderId="16" xfId="0" quotePrefix="1" applyFont="1" applyFill="1" applyBorder="1" applyAlignment="1">
      <alignment vertical="center" wrapText="1"/>
    </xf>
    <xf numFmtId="0" fontId="142" fillId="24" borderId="53" xfId="0" quotePrefix="1" applyFont="1" applyFill="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vertical="center"/>
    </xf>
    <xf numFmtId="0" fontId="13" fillId="2" borderId="0" xfId="0" quotePrefix="1" applyFont="1" applyFill="1" applyAlignment="1">
      <alignment horizontal="center" vertical="center" wrapText="1"/>
    </xf>
    <xf numFmtId="0" fontId="3" fillId="24" borderId="0" xfId="0" quotePrefix="1" applyFont="1" applyFill="1" applyAlignment="1">
      <alignment horizontal="center" vertical="center" wrapText="1"/>
    </xf>
    <xf numFmtId="0" fontId="142" fillId="24" borderId="0" xfId="0" quotePrefix="1" applyFont="1" applyFill="1" applyAlignment="1">
      <alignment horizontal="center" vertical="center" wrapText="1"/>
    </xf>
    <xf numFmtId="0" fontId="0" fillId="0" borderId="28" xfId="0" applyBorder="1"/>
    <xf numFmtId="0" fontId="81" fillId="0" borderId="29" xfId="0" applyFont="1" applyBorder="1" applyAlignment="1">
      <alignment vertical="center"/>
    </xf>
    <xf numFmtId="0" fontId="147" fillId="0" borderId="27" xfId="0" applyFont="1" applyBorder="1" applyAlignment="1">
      <alignment vertical="center"/>
    </xf>
    <xf numFmtId="0" fontId="142" fillId="0" borderId="0" xfId="0" quotePrefix="1" applyFont="1" applyAlignment="1">
      <alignment vertical="center" wrapText="1"/>
    </xf>
    <xf numFmtId="0" fontId="142" fillId="0" borderId="0" xfId="0" quotePrefix="1" applyFont="1" applyAlignment="1">
      <alignment horizontal="center" vertical="center" wrapText="1"/>
    </xf>
    <xf numFmtId="0" fontId="60" fillId="2" borderId="27" xfId="0" applyFont="1" applyFill="1" applyBorder="1"/>
    <xf numFmtId="0" fontId="60" fillId="2" borderId="29" xfId="0" applyFont="1" applyFill="1" applyBorder="1"/>
    <xf numFmtId="0" fontId="19" fillId="18" borderId="16" xfId="0" applyFont="1" applyFill="1" applyBorder="1" applyAlignment="1">
      <alignment horizontal="center" vertical="center" wrapText="1"/>
    </xf>
    <xf numFmtId="0" fontId="43" fillId="24" borderId="75" xfId="0" applyFont="1" applyFill="1" applyBorder="1" applyAlignment="1">
      <alignment horizontal="center" vertical="center" textRotation="90"/>
    </xf>
    <xf numFmtId="0" fontId="128" fillId="24" borderId="6" xfId="0" applyFont="1" applyFill="1" applyBorder="1" applyAlignment="1">
      <alignment horizontal="center" vertical="center" textRotation="90" wrapText="1"/>
    </xf>
    <xf numFmtId="0" fontId="23" fillId="24" borderId="7" xfId="0" applyFont="1" applyFill="1" applyBorder="1" applyAlignment="1">
      <alignment horizontal="center" vertical="center" textRotation="90" wrapText="1"/>
    </xf>
    <xf numFmtId="0" fontId="65" fillId="18" borderId="52" xfId="0" applyFont="1" applyFill="1" applyBorder="1" applyAlignment="1">
      <alignment horizontal="center" vertical="center"/>
    </xf>
    <xf numFmtId="0" fontId="19" fillId="23" borderId="16" xfId="0" applyFont="1" applyFill="1" applyBorder="1" applyAlignment="1">
      <alignment horizontal="center" vertical="center" wrapText="1"/>
    </xf>
    <xf numFmtId="0" fontId="23" fillId="23" borderId="52" xfId="0" applyFont="1" applyFill="1" applyBorder="1" applyAlignment="1">
      <alignment horizontal="center" vertical="center"/>
    </xf>
    <xf numFmtId="0" fontId="9" fillId="0" borderId="51" xfId="0" quotePrefix="1" applyFont="1" applyBorder="1" applyAlignment="1">
      <alignment horizontal="left" vertical="top"/>
    </xf>
    <xf numFmtId="0" fontId="40" fillId="10" borderId="50" xfId="0" applyFont="1" applyFill="1" applyBorder="1" applyAlignment="1">
      <alignment horizontal="center" vertical="center"/>
    </xf>
    <xf numFmtId="0" fontId="3" fillId="15" borderId="51" xfId="0" applyFont="1" applyFill="1" applyBorder="1" applyAlignment="1">
      <alignment vertical="top" wrapText="1"/>
    </xf>
    <xf numFmtId="0" fontId="9" fillId="4" borderId="51" xfId="0" applyFont="1" applyFill="1" applyBorder="1" applyAlignment="1">
      <alignment horizontal="left" vertical="top" wrapText="1"/>
    </xf>
    <xf numFmtId="0" fontId="23" fillId="27" borderId="52" xfId="0" applyFont="1" applyFill="1" applyBorder="1" applyAlignment="1">
      <alignment horizontal="center" vertical="center"/>
    </xf>
    <xf numFmtId="0" fontId="23" fillId="41" borderId="52" xfId="0" applyFont="1" applyFill="1" applyBorder="1" applyAlignment="1">
      <alignment horizontal="center" vertical="center"/>
    </xf>
    <xf numFmtId="0" fontId="65" fillId="18" borderId="50" xfId="0" applyFont="1" applyFill="1" applyBorder="1" applyAlignment="1">
      <alignment horizontal="center" vertical="center"/>
    </xf>
    <xf numFmtId="0" fontId="23" fillId="23" borderId="50" xfId="0" applyFont="1" applyFill="1" applyBorder="1" applyAlignment="1">
      <alignment horizontal="center" vertical="center"/>
    </xf>
    <xf numFmtId="0" fontId="23" fillId="27" borderId="50" xfId="0" applyFont="1" applyFill="1" applyBorder="1" applyAlignment="1">
      <alignment horizontal="center" vertical="center"/>
    </xf>
    <xf numFmtId="0" fontId="23" fillId="41" borderId="50" xfId="0"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46"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52" xfId="0" applyFont="1" applyFill="1" applyBorder="1" applyAlignment="1">
      <alignment horizontal="center" vertical="center"/>
    </xf>
    <xf numFmtId="0" fontId="19" fillId="8" borderId="16" xfId="0" applyFont="1" applyFill="1" applyBorder="1" applyAlignment="1">
      <alignment horizontal="center" vertical="center" wrapText="1"/>
    </xf>
    <xf numFmtId="0" fontId="0" fillId="8" borderId="0" xfId="0" applyFill="1"/>
    <xf numFmtId="0" fontId="19" fillId="45" borderId="16" xfId="0" applyFont="1" applyFill="1" applyBorder="1" applyAlignment="1">
      <alignment horizontal="center" vertical="center" wrapText="1"/>
    </xf>
    <xf numFmtId="0" fontId="23" fillId="45" borderId="50" xfId="0" applyFont="1" applyFill="1" applyBorder="1" applyAlignment="1">
      <alignment horizontal="center" vertical="center"/>
    </xf>
    <xf numFmtId="0" fontId="23" fillId="45" borderId="52" xfId="0" applyFont="1" applyFill="1" applyBorder="1" applyAlignment="1">
      <alignment horizontal="center" vertical="center"/>
    </xf>
    <xf numFmtId="0" fontId="19" fillId="45" borderId="59" xfId="0" applyFont="1" applyFill="1" applyBorder="1" applyAlignment="1">
      <alignment horizontal="center" vertical="center" wrapText="1"/>
    </xf>
    <xf numFmtId="0" fontId="13" fillId="2" borderId="9" xfId="0" applyFont="1" applyFill="1" applyBorder="1" applyAlignment="1">
      <alignment vertical="top"/>
    </xf>
    <xf numFmtId="0" fontId="13" fillId="2" borderId="9" xfId="0" applyFont="1" applyFill="1" applyBorder="1" applyAlignment="1">
      <alignmen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13" fillId="2" borderId="3" xfId="0" applyFont="1" applyFill="1" applyBorder="1" applyAlignment="1">
      <alignment vertical="top" wrapText="1"/>
    </xf>
    <xf numFmtId="0" fontId="13" fillId="2" borderId="3" xfId="0" applyFont="1" applyFill="1" applyBorder="1" applyAlignment="1">
      <alignment vertical="top"/>
    </xf>
    <xf numFmtId="0" fontId="6" fillId="10" borderId="1" xfId="0" applyFont="1" applyFill="1" applyBorder="1" applyAlignment="1">
      <alignment horizontal="center" vertical="center"/>
    </xf>
    <xf numFmtId="0" fontId="32" fillId="14" borderId="59" xfId="0" applyFont="1" applyFill="1" applyBorder="1" applyAlignment="1">
      <alignment horizontal="center" vertical="center" wrapText="1"/>
    </xf>
    <xf numFmtId="0" fontId="9" fillId="0" borderId="57" xfId="0" applyFont="1" applyBorder="1" applyAlignment="1">
      <alignment horizontal="left" vertical="top" wrapText="1"/>
    </xf>
    <xf numFmtId="0" fontId="9" fillId="15" borderId="1" xfId="0" applyFont="1" applyFill="1" applyBorder="1" applyAlignment="1">
      <alignment horizontal="left" vertical="top" wrapText="1"/>
    </xf>
    <xf numFmtId="0" fontId="49" fillId="2" borderId="9" xfId="0" applyFont="1" applyFill="1" applyBorder="1" applyAlignment="1">
      <alignment vertical="top"/>
    </xf>
    <xf numFmtId="0" fontId="166" fillId="0" borderId="0" xfId="0" applyFont="1" applyFill="1"/>
    <xf numFmtId="0" fontId="23" fillId="25" borderId="51" xfId="0" applyFont="1" applyFill="1" applyBorder="1" applyAlignment="1">
      <alignment horizontal="center" vertical="center"/>
    </xf>
    <xf numFmtId="0" fontId="23" fillId="25" borderId="67" xfId="0" applyFont="1" applyFill="1" applyBorder="1" applyAlignment="1">
      <alignment horizontal="center" vertical="center"/>
    </xf>
    <xf numFmtId="0" fontId="23" fillId="25" borderId="50" xfId="0" applyFont="1" applyFill="1" applyBorder="1" applyAlignment="1">
      <alignment horizontal="center" vertical="center"/>
    </xf>
    <xf numFmtId="0" fontId="23" fillId="25" borderId="1" xfId="0" applyFont="1" applyFill="1" applyBorder="1" applyAlignment="1">
      <alignment horizontal="center" vertical="center"/>
    </xf>
    <xf numFmtId="0" fontId="23" fillId="25" borderId="57" xfId="0" applyFont="1" applyFill="1" applyBorder="1" applyAlignment="1">
      <alignment horizontal="center" vertical="center"/>
    </xf>
    <xf numFmtId="0" fontId="23" fillId="25" borderId="4" xfId="0" applyFont="1" applyFill="1" applyBorder="1" applyAlignment="1">
      <alignment horizontal="center" vertical="center"/>
    </xf>
    <xf numFmtId="0" fontId="23" fillId="0" borderId="50"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50" xfId="0" applyFont="1" applyFill="1" applyBorder="1" applyAlignment="1">
      <alignment horizontal="center" vertical="center"/>
    </xf>
    <xf numFmtId="0" fontId="160" fillId="0" borderId="50" xfId="0" applyFont="1" applyFill="1" applyBorder="1" applyAlignment="1">
      <alignment horizontal="center" vertical="center" wrapText="1"/>
    </xf>
    <xf numFmtId="14" fontId="0" fillId="0" borderId="0" xfId="0" applyNumberFormat="1"/>
    <xf numFmtId="0" fontId="167" fillId="0" borderId="50" xfId="0" applyFont="1" applyFill="1" applyBorder="1" applyAlignment="1">
      <alignment horizontal="center" vertical="center" wrapText="1"/>
    </xf>
    <xf numFmtId="0" fontId="9" fillId="2" borderId="3" xfId="0" applyFont="1" applyFill="1" applyBorder="1" applyAlignment="1">
      <alignment horizontal="left" vertical="top" wrapText="1"/>
    </xf>
    <xf numFmtId="0" fontId="23" fillId="25" borderId="1" xfId="0" applyFont="1" applyFill="1" applyBorder="1" applyAlignment="1">
      <alignment horizontal="center" vertical="center"/>
    </xf>
    <xf numFmtId="0" fontId="0" fillId="0" borderId="37" xfId="0" applyBorder="1" applyAlignment="1">
      <alignment horizontal="left" vertical="center" wrapText="1"/>
    </xf>
    <xf numFmtId="0" fontId="0" fillId="0" borderId="53" xfId="0" applyBorder="1" applyAlignment="1">
      <alignment horizontal="left" vertical="center" wrapText="1"/>
    </xf>
    <xf numFmtId="0" fontId="26" fillId="0" borderId="0" xfId="0" applyFont="1" applyAlignment="1">
      <alignment horizontal="left" wrapText="1"/>
    </xf>
    <xf numFmtId="0" fontId="1" fillId="7" borderId="39" xfId="0" applyFont="1" applyFill="1" applyBorder="1" applyAlignment="1">
      <alignment horizontal="center" vertical="center" wrapText="1"/>
    </xf>
    <xf numFmtId="0" fontId="0" fillId="7" borderId="37" xfId="0" applyFill="1" applyBorder="1" applyAlignment="1">
      <alignment horizontal="center" vertical="center" wrapText="1"/>
    </xf>
    <xf numFmtId="0" fontId="0" fillId="7" borderId="53" xfId="0" applyFill="1" applyBorder="1" applyAlignment="1">
      <alignment horizontal="center" vertical="center" wrapText="1"/>
    </xf>
    <xf numFmtId="0" fontId="34" fillId="8" borderId="76"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9" fillId="16" borderId="39" xfId="0" applyFont="1" applyFill="1" applyBorder="1" applyAlignment="1">
      <alignment horizontal="left" vertical="center" wrapText="1"/>
    </xf>
    <xf numFmtId="0" fontId="29" fillId="0" borderId="25" xfId="0" applyFont="1" applyBorder="1" applyAlignment="1">
      <alignment horizontal="center" vertical="center" wrapText="1"/>
    </xf>
    <xf numFmtId="0" fontId="0" fillId="0" borderId="79" xfId="0" applyBorder="1" applyAlignment="1">
      <alignment horizontal="center" vertical="center" wrapText="1"/>
    </xf>
    <xf numFmtId="0" fontId="0" fillId="0" borderId="26" xfId="0" applyBorder="1" applyAlignment="1">
      <alignment horizontal="center" vertical="center" wrapText="1"/>
    </xf>
    <xf numFmtId="0" fontId="0" fillId="0" borderId="37" xfId="0" applyBorder="1" applyAlignment="1">
      <alignment horizontal="center" vertical="center" wrapText="1"/>
    </xf>
    <xf numFmtId="0" fontId="0" fillId="0" borderId="53" xfId="0" applyBorder="1" applyAlignment="1">
      <alignment horizontal="center" vertical="center" wrapText="1"/>
    </xf>
    <xf numFmtId="0" fontId="1" fillId="16" borderId="16" xfId="0" applyFont="1" applyFill="1" applyBorder="1" applyAlignment="1">
      <alignment horizontal="left" vertical="center" wrapText="1"/>
    </xf>
    <xf numFmtId="0" fontId="23" fillId="24" borderId="4" xfId="0" applyFont="1" applyFill="1" applyBorder="1" applyAlignment="1">
      <alignment horizontal="center" vertical="center"/>
    </xf>
    <xf numFmtId="0" fontId="23" fillId="24" borderId="1" xfId="0" applyFont="1" applyFill="1" applyBorder="1" applyAlignment="1">
      <alignment horizontal="center" vertical="center"/>
    </xf>
    <xf numFmtId="0" fontId="9" fillId="0" borderId="41" xfId="0" applyFont="1" applyBorder="1" applyAlignment="1">
      <alignment horizontal="left" vertical="top" wrapText="1"/>
    </xf>
    <xf numFmtId="0" fontId="23" fillId="25" borderId="40" xfId="0" applyFont="1" applyFill="1" applyBorder="1" applyAlignment="1">
      <alignment horizontal="center" vertical="center"/>
    </xf>
    <xf numFmtId="0" fontId="23" fillId="25" borderId="32" xfId="0" applyFont="1" applyFill="1" applyBorder="1" applyAlignment="1">
      <alignment horizontal="center" vertical="center"/>
    </xf>
    <xf numFmtId="0" fontId="9" fillId="0" borderId="9" xfId="0" applyFont="1" applyBorder="1" applyAlignment="1">
      <alignment vertical="top" wrapText="1"/>
    </xf>
    <xf numFmtId="0" fontId="40" fillId="2" borderId="40"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32"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9" fillId="0" borderId="9" xfId="0" applyFont="1" applyBorder="1" applyAlignment="1">
      <alignment horizontal="left" vertical="top" wrapText="1"/>
    </xf>
    <xf numFmtId="0" fontId="13" fillId="2" borderId="40" xfId="0" applyFont="1" applyFill="1" applyBorder="1" applyAlignment="1">
      <alignment horizontal="left" vertical="top" wrapText="1"/>
    </xf>
    <xf numFmtId="0" fontId="23" fillId="25"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9" fillId="0" borderId="41" xfId="0" applyFont="1" applyBorder="1" applyAlignment="1">
      <alignment horizontal="left" vertical="top" wrapText="1"/>
    </xf>
    <xf numFmtId="0" fontId="13" fillId="2" borderId="41" xfId="0" applyFont="1" applyFill="1" applyBorder="1" applyAlignment="1">
      <alignment horizontal="left" vertical="top" wrapText="1"/>
    </xf>
    <xf numFmtId="0" fontId="49" fillId="2" borderId="9" xfId="0" applyFont="1" applyFill="1" applyBorder="1" applyAlignment="1">
      <alignment horizontal="left" vertical="top" wrapText="1"/>
    </xf>
    <xf numFmtId="0" fontId="9" fillId="0" borderId="34" xfId="0" applyFont="1" applyBorder="1" applyAlignment="1">
      <alignment horizontal="left" vertical="top" wrapText="1"/>
    </xf>
    <xf numFmtId="0" fontId="49" fillId="2" borderId="9" xfId="0" applyFont="1" applyFill="1" applyBorder="1" applyAlignment="1">
      <alignment vertical="top" wrapText="1"/>
    </xf>
    <xf numFmtId="0" fontId="13" fillId="2" borderId="3" xfId="0" applyFont="1" applyFill="1" applyBorder="1" applyAlignment="1">
      <alignment horizontal="left" vertical="top" wrapText="1"/>
    </xf>
    <xf numFmtId="0" fontId="13" fillId="2" borderId="1" xfId="0" applyFont="1" applyFill="1" applyBorder="1" applyAlignment="1">
      <alignment horizontal="left" vertical="top" wrapText="1"/>
    </xf>
    <xf numFmtId="0" fontId="9" fillId="0" borderId="20" xfId="0" applyFont="1" applyBorder="1" applyAlignment="1">
      <alignment horizontal="left" vertical="top" wrapText="1"/>
    </xf>
    <xf numFmtId="0" fontId="9" fillId="15" borderId="1" xfId="0" applyFont="1" applyFill="1" applyBorder="1" applyAlignment="1">
      <alignment vertical="top" wrapText="1"/>
    </xf>
    <xf numFmtId="0" fontId="9" fillId="15" borderId="4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Fill="1" applyBorder="1" applyAlignment="1">
      <alignment vertical="top" wrapText="1"/>
    </xf>
    <xf numFmtId="0" fontId="9" fillId="0" borderId="41" xfId="0" applyFont="1" applyFill="1" applyBorder="1" applyAlignment="1">
      <alignment horizontal="left" vertical="top" wrapText="1"/>
    </xf>
    <xf numFmtId="0" fontId="9" fillId="0" borderId="41" xfId="0" applyFont="1" applyFill="1" applyBorder="1" applyAlignment="1">
      <alignment vertical="top" wrapText="1"/>
    </xf>
    <xf numFmtId="0" fontId="9" fillId="0" borderId="34" xfId="0" applyFont="1" applyFill="1" applyBorder="1" applyAlignment="1">
      <alignment horizontal="left" vertical="top" wrapText="1"/>
    </xf>
    <xf numFmtId="0" fontId="9" fillId="0" borderId="34" xfId="0" applyFont="1" applyFill="1" applyBorder="1" applyAlignment="1">
      <alignment vertical="top" wrapText="1"/>
    </xf>
    <xf numFmtId="0" fontId="9" fillId="0" borderId="34" xfId="0" applyFont="1" applyFill="1" applyBorder="1" applyAlignment="1">
      <alignment vertical="center" wrapText="1"/>
    </xf>
    <xf numFmtId="0" fontId="9" fillId="0" borderId="3" xfId="0" applyFont="1" applyFill="1" applyBorder="1" applyAlignment="1">
      <alignment vertical="center" wrapText="1"/>
    </xf>
    <xf numFmtId="16" fontId="3" fillId="0" borderId="51" xfId="0" quotePrefix="1" applyNumberFormat="1" applyFont="1" applyBorder="1" applyAlignment="1">
      <alignment vertical="top"/>
    </xf>
    <xf numFmtId="0" fontId="23" fillId="25" borderId="51" xfId="0" applyFont="1" applyFill="1" applyBorder="1" applyAlignment="1">
      <alignment vertical="center"/>
    </xf>
    <xf numFmtId="0" fontId="23" fillId="25" borderId="67" xfId="0" applyFont="1" applyFill="1" applyBorder="1" applyAlignment="1">
      <alignment vertical="center"/>
    </xf>
    <xf numFmtId="0" fontId="6" fillId="10" borderId="51" xfId="0" applyFont="1" applyFill="1" applyBorder="1" applyAlignment="1">
      <alignment vertical="center"/>
    </xf>
    <xf numFmtId="0" fontId="6" fillId="10" borderId="67" xfId="0" applyFont="1" applyFill="1" applyBorder="1" applyAlignment="1">
      <alignment vertical="center"/>
    </xf>
    <xf numFmtId="0" fontId="3" fillId="0" borderId="51" xfId="0" quotePrefix="1" applyFont="1" applyBorder="1" applyAlignment="1">
      <alignment vertical="top"/>
    </xf>
    <xf numFmtId="0" fontId="9" fillId="0" borderId="51" xfId="0" applyFont="1" applyFill="1" applyBorder="1" applyAlignment="1">
      <alignment horizontal="left" vertical="top" wrapText="1"/>
    </xf>
    <xf numFmtId="0" fontId="9" fillId="0" borderId="51" xfId="0" applyFont="1" applyFill="1" applyBorder="1" applyAlignment="1">
      <alignment vertical="top" wrapText="1"/>
    </xf>
    <xf numFmtId="0" fontId="9" fillId="0" borderId="51" xfId="0" quotePrefix="1" applyFont="1" applyFill="1" applyBorder="1" applyAlignment="1">
      <alignment horizontal="left" vertical="top"/>
    </xf>
    <xf numFmtId="0" fontId="9" fillId="0" borderId="41" xfId="0" applyFont="1" applyFill="1" applyBorder="1" applyAlignment="1">
      <alignment vertical="top"/>
    </xf>
    <xf numFmtId="0" fontId="9" fillId="0" borderId="1" xfId="0" applyFont="1" applyFill="1" applyBorder="1" applyAlignment="1">
      <alignment horizontal="left" vertical="top" wrapText="1"/>
    </xf>
    <xf numFmtId="0" fontId="9" fillId="0" borderId="51" xfId="0" applyFont="1" applyFill="1" applyBorder="1" applyAlignment="1">
      <alignment vertical="top"/>
    </xf>
    <xf numFmtId="0" fontId="9" fillId="0" borderId="9" xfId="0" applyFont="1" applyFill="1" applyBorder="1" applyAlignment="1">
      <alignment horizontal="left" vertical="top" wrapText="1"/>
    </xf>
    <xf numFmtId="0" fontId="9" fillId="0" borderId="9" xfId="0" applyFont="1" applyFill="1" applyBorder="1" applyAlignment="1">
      <alignment vertical="top" wrapText="1"/>
    </xf>
    <xf numFmtId="0" fontId="9" fillId="0" borderId="40" xfId="0" applyFont="1" applyFill="1" applyBorder="1" applyAlignment="1">
      <alignment horizontal="left" vertical="top" wrapText="1"/>
    </xf>
    <xf numFmtId="0" fontId="9" fillId="0" borderId="3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quotePrefix="1" applyFont="1" applyFill="1" applyBorder="1" applyAlignment="1">
      <alignment vertical="top"/>
    </xf>
    <xf numFmtId="0" fontId="9" fillId="0" borderId="9" xfId="0" applyFont="1" applyFill="1" applyBorder="1" applyAlignment="1">
      <alignment vertical="top"/>
    </xf>
    <xf numFmtId="0" fontId="9" fillId="0" borderId="3" xfId="0" applyFont="1" applyFill="1" applyBorder="1" applyAlignment="1">
      <alignment vertical="top"/>
    </xf>
    <xf numFmtId="0" fontId="9" fillId="0" borderId="20" xfId="0" applyFont="1" applyFill="1" applyBorder="1" applyAlignment="1">
      <alignment horizontal="left" vertical="top" wrapText="1"/>
    </xf>
    <xf numFmtId="0" fontId="146" fillId="24" borderId="4" xfId="0" applyFont="1" applyFill="1" applyBorder="1" applyAlignment="1">
      <alignment horizontal="center" vertical="center" wrapText="1"/>
    </xf>
    <xf numFmtId="0" fontId="146" fillId="24" borderId="5" xfId="0" applyFont="1" applyFill="1" applyBorder="1" applyAlignment="1">
      <alignment horizontal="center" vertical="center" wrapText="1"/>
    </xf>
    <xf numFmtId="0" fontId="40" fillId="2" borderId="1" xfId="0" applyFont="1" applyFill="1" applyBorder="1" applyAlignment="1">
      <alignment horizontal="left" vertical="top" wrapText="1"/>
    </xf>
    <xf numFmtId="0" fontId="40" fillId="2" borderId="1" xfId="0" applyFont="1" applyFill="1" applyBorder="1" applyAlignment="1">
      <alignment horizontal="center" vertical="center" wrapText="1"/>
    </xf>
    <xf numFmtId="0" fontId="40" fillId="2" borderId="56"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40" xfId="0" applyFont="1" applyFill="1" applyBorder="1" applyAlignment="1">
      <alignment horizontal="center" vertical="center"/>
    </xf>
    <xf numFmtId="0" fontId="40" fillId="0" borderId="3" xfId="0" applyFont="1" applyFill="1" applyBorder="1" applyAlignment="1">
      <alignment vertical="center" wrapText="1"/>
    </xf>
    <xf numFmtId="0" fontId="43" fillId="0" borderId="3" xfId="0" applyFont="1" applyFill="1" applyBorder="1" applyAlignment="1">
      <alignment vertical="center" wrapText="1"/>
    </xf>
    <xf numFmtId="0" fontId="23" fillId="0" borderId="2" xfId="0" applyFont="1" applyFill="1" applyBorder="1" applyAlignment="1">
      <alignment vertical="center" wrapText="1"/>
    </xf>
    <xf numFmtId="0" fontId="23" fillId="0" borderId="3" xfId="0" quotePrefix="1" applyFont="1" applyFill="1" applyBorder="1" applyAlignment="1">
      <alignment vertical="center" wrapText="1"/>
    </xf>
    <xf numFmtId="0" fontId="43" fillId="0" borderId="2" xfId="0" applyFont="1" applyFill="1" applyBorder="1" applyAlignment="1">
      <alignment vertical="center"/>
    </xf>
    <xf numFmtId="0" fontId="43" fillId="0" borderId="3" xfId="0" applyFont="1" applyFill="1" applyBorder="1" applyAlignment="1">
      <alignment vertical="center"/>
    </xf>
    <xf numFmtId="0" fontId="9" fillId="0" borderId="20" xfId="0" applyFont="1" applyFill="1" applyBorder="1" applyAlignment="1">
      <alignment vertical="top"/>
    </xf>
    <xf numFmtId="0" fontId="9" fillId="0" borderId="20" xfId="0" applyFont="1" applyFill="1" applyBorder="1" applyAlignment="1">
      <alignment vertical="top" wrapText="1"/>
    </xf>
    <xf numFmtId="0" fontId="40" fillId="0" borderId="52" xfId="0" applyFont="1" applyFill="1" applyBorder="1" applyAlignment="1">
      <alignment horizontal="center" vertical="center" wrapText="1"/>
    </xf>
    <xf numFmtId="0" fontId="9" fillId="0" borderId="34" xfId="0" applyFont="1" applyBorder="1" applyAlignment="1">
      <alignment vertical="top"/>
    </xf>
    <xf numFmtId="0" fontId="23" fillId="0" borderId="29" xfId="0" applyFont="1" applyFill="1" applyBorder="1" applyAlignment="1">
      <alignment horizontal="center" vertical="center" wrapText="1"/>
    </xf>
    <xf numFmtId="0" fontId="23" fillId="25" borderId="56" xfId="0" applyFont="1" applyFill="1" applyBorder="1" applyAlignment="1">
      <alignment horizontal="center" vertical="center"/>
    </xf>
    <xf numFmtId="0" fontId="49" fillId="2" borderId="34" xfId="0" applyFont="1" applyFill="1" applyBorder="1" applyAlignment="1">
      <alignment horizontal="left" vertical="top" wrapText="1"/>
    </xf>
    <xf numFmtId="0" fontId="49" fillId="2" borderId="34" xfId="0" applyFont="1" applyFill="1" applyBorder="1" applyAlignment="1">
      <alignment vertical="top"/>
    </xf>
    <xf numFmtId="0" fontId="49" fillId="2" borderId="34" xfId="0" applyFont="1" applyFill="1" applyBorder="1" applyAlignment="1">
      <alignment vertical="top" wrapText="1"/>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49" fillId="2" borderId="9" xfId="0" applyFont="1" applyFill="1" applyBorder="1" applyAlignment="1">
      <alignment horizontal="left" vertical="top" wrapText="1"/>
    </xf>
    <xf numFmtId="0" fontId="49" fillId="2" borderId="3" xfId="0" applyFont="1" applyFill="1" applyBorder="1" applyAlignment="1">
      <alignment horizontal="left" vertical="top" wrapText="1"/>
    </xf>
    <xf numFmtId="0" fontId="13" fillId="2" borderId="50"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13" fillId="2" borderId="51" xfId="0" applyFont="1" applyFill="1" applyBorder="1" applyAlignment="1">
      <alignment horizontal="left" vertical="top" wrapText="1"/>
    </xf>
    <xf numFmtId="0" fontId="13" fillId="2" borderId="51" xfId="0" applyFont="1" applyFill="1" applyBorder="1" applyAlignment="1">
      <alignment vertical="top"/>
    </xf>
    <xf numFmtId="0" fontId="13" fillId="2" borderId="51" xfId="0" quotePrefix="1" applyFont="1" applyFill="1" applyBorder="1" applyAlignment="1">
      <alignment vertical="top"/>
    </xf>
    <xf numFmtId="0" fontId="13" fillId="2" borderId="51" xfId="0" applyFont="1" applyFill="1" applyBorder="1" applyAlignment="1">
      <alignment vertical="top" wrapText="1"/>
    </xf>
    <xf numFmtId="0" fontId="40" fillId="2" borderId="51" xfId="0" applyFont="1" applyFill="1" applyBorder="1" applyAlignment="1">
      <alignment horizontal="center" vertical="center"/>
    </xf>
    <xf numFmtId="0" fontId="40" fillId="2" borderId="67" xfId="0" applyFont="1" applyFill="1" applyBorder="1" applyAlignment="1">
      <alignment horizontal="center" vertical="center"/>
    </xf>
    <xf numFmtId="0" fontId="40" fillId="2" borderId="50" xfId="0" applyFont="1" applyFill="1" applyBorder="1" applyAlignment="1">
      <alignment horizontal="center" vertical="center" wrapText="1"/>
    </xf>
    <xf numFmtId="0" fontId="13" fillId="2" borderId="9" xfId="0" applyFont="1" applyFill="1" applyBorder="1" applyAlignment="1">
      <alignment horizontal="left" vertical="top" wrapText="1"/>
    </xf>
    <xf numFmtId="0" fontId="49" fillId="2" borderId="3" xfId="0" applyFont="1" applyFill="1" applyBorder="1" applyAlignment="1">
      <alignment vertical="top"/>
    </xf>
    <xf numFmtId="0" fontId="49" fillId="2" borderId="3" xfId="0" applyFont="1" applyFill="1" applyBorder="1" applyAlignment="1">
      <alignment vertical="top" wrapText="1"/>
    </xf>
    <xf numFmtId="0" fontId="49" fillId="2" borderId="41" xfId="0" applyFont="1" applyFill="1" applyBorder="1" applyAlignment="1">
      <alignment horizontal="left" vertical="top" wrapText="1"/>
    </xf>
    <xf numFmtId="0" fontId="49" fillId="2" borderId="41" xfId="0" applyFont="1" applyFill="1" applyBorder="1" applyAlignment="1">
      <alignment vertical="top"/>
    </xf>
    <xf numFmtId="0" fontId="49" fillId="2" borderId="41" xfId="0" applyFont="1" applyFill="1" applyBorder="1" applyAlignment="1">
      <alignment vertical="top" wrapText="1"/>
    </xf>
    <xf numFmtId="0" fontId="1" fillId="0" borderId="0" xfId="0" applyFont="1" applyFill="1"/>
    <xf numFmtId="0" fontId="20" fillId="0" borderId="40" xfId="0" applyFont="1" applyFill="1" applyBorder="1" applyAlignment="1">
      <alignment horizontal="left" vertical="center" wrapText="1"/>
    </xf>
    <xf numFmtId="0" fontId="92" fillId="0" borderId="41" xfId="0" applyFont="1" applyFill="1" applyBorder="1"/>
    <xf numFmtId="0" fontId="49" fillId="2" borderId="50" xfId="0" applyFont="1" applyFill="1" applyBorder="1" applyAlignment="1">
      <alignment horizontal="center" vertical="center" wrapText="1"/>
    </xf>
    <xf numFmtId="0" fontId="40" fillId="2" borderId="50" xfId="0" applyFont="1" applyFill="1" applyBorder="1" applyAlignment="1">
      <alignment horizontal="center" vertical="center"/>
    </xf>
    <xf numFmtId="0" fontId="169" fillId="0" borderId="0" xfId="1" applyFont="1" applyAlignment="1" applyProtection="1">
      <alignment vertical="center"/>
    </xf>
    <xf numFmtId="0" fontId="19" fillId="0" borderId="20" xfId="0" applyFont="1" applyBorder="1" applyAlignment="1">
      <alignment horizontal="center" vertical="center"/>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20" xfId="0" applyFont="1" applyBorder="1" applyAlignment="1">
      <alignment horizontal="left" vertical="top" wrapText="1"/>
    </xf>
    <xf numFmtId="0" fontId="9" fillId="0" borderId="3" xfId="0" applyFont="1" applyBorder="1" applyAlignment="1">
      <alignment vertical="top" wrapText="1"/>
    </xf>
    <xf numFmtId="0" fontId="6" fillId="30" borderId="23" xfId="0" applyFont="1" applyFill="1" applyBorder="1" applyAlignment="1">
      <alignment horizontal="center" vertical="center"/>
    </xf>
    <xf numFmtId="0" fontId="6" fillId="30" borderId="3" xfId="0" applyFont="1" applyFill="1" applyBorder="1" applyAlignment="1">
      <alignment horizontal="center" vertical="center"/>
    </xf>
    <xf numFmtId="0" fontId="9" fillId="0" borderId="3" xfId="0" applyFont="1" applyBorder="1" applyAlignment="1">
      <alignment horizontal="left" vertical="top" wrapText="1"/>
    </xf>
    <xf numFmtId="0" fontId="9" fillId="4" borderId="11" xfId="0" applyFont="1" applyFill="1" applyBorder="1" applyAlignment="1">
      <alignment horizontal="left" vertical="top" wrapText="1"/>
    </xf>
    <xf numFmtId="0" fontId="9" fillId="0" borderId="11"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0" borderId="12" xfId="0" applyFont="1" applyBorder="1" applyAlignment="1">
      <alignment horizontal="left" vertical="top" wrapText="1"/>
    </xf>
    <xf numFmtId="0" fontId="13" fillId="0" borderId="3" xfId="0" applyFont="1" applyBorder="1" applyAlignment="1">
      <alignment horizontal="left" vertical="top" wrapText="1"/>
    </xf>
    <xf numFmtId="0" fontId="4" fillId="0" borderId="3" xfId="0" applyFont="1" applyBorder="1" applyAlignment="1">
      <alignment horizontal="left" vertical="top" wrapText="1"/>
    </xf>
    <xf numFmtId="0" fontId="9" fillId="0" borderId="3" xfId="0" applyFont="1" applyBorder="1" applyAlignment="1">
      <alignment vertical="top" wrapText="1"/>
    </xf>
    <xf numFmtId="0" fontId="4" fillId="0" borderId="11" xfId="0" applyFont="1" applyBorder="1" applyAlignment="1">
      <alignment horizontal="left" vertical="top" wrapText="1"/>
    </xf>
    <xf numFmtId="49" fontId="9" fillId="0" borderId="3" xfId="0" applyNumberFormat="1" applyFont="1" applyBorder="1" applyAlignment="1">
      <alignment horizontal="left" vertical="top" wrapText="1"/>
    </xf>
    <xf numFmtId="0" fontId="3" fillId="4" borderId="11" xfId="0" applyFont="1" applyFill="1" applyBorder="1" applyAlignment="1">
      <alignment horizontal="left" vertical="top" wrapText="1"/>
    </xf>
    <xf numFmtId="0" fontId="19" fillId="18" borderId="3" xfId="0" applyFont="1" applyFill="1" applyBorder="1" applyAlignment="1">
      <alignment horizontal="center" vertical="center" wrapText="1"/>
    </xf>
    <xf numFmtId="0" fontId="19" fillId="43" borderId="3" xfId="0" applyFont="1" applyFill="1" applyBorder="1" applyAlignment="1">
      <alignment horizontal="center" vertical="center" wrapText="1"/>
    </xf>
    <xf numFmtId="0" fontId="19" fillId="43" borderId="59"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59" xfId="0" applyFont="1" applyFill="1" applyBorder="1" applyAlignment="1">
      <alignment horizontal="center" vertical="center" wrapText="1"/>
    </xf>
    <xf numFmtId="0" fontId="19" fillId="46" borderId="3" xfId="0" applyFont="1" applyFill="1" applyBorder="1" applyAlignment="1">
      <alignment horizontal="center" vertical="center" wrapText="1"/>
    </xf>
    <xf numFmtId="0" fontId="19" fillId="46" borderId="59" xfId="0" applyFont="1" applyFill="1" applyBorder="1" applyAlignment="1">
      <alignment horizontal="center" vertical="center" wrapText="1"/>
    </xf>
    <xf numFmtId="0" fontId="19" fillId="47" borderId="3" xfId="0" applyFont="1" applyFill="1" applyBorder="1" applyAlignment="1">
      <alignment horizontal="center" vertical="center" wrapText="1"/>
    </xf>
    <xf numFmtId="0" fontId="19" fillId="47" borderId="59" xfId="0" applyFont="1" applyFill="1" applyBorder="1" applyAlignment="1">
      <alignment horizontal="center" vertical="center" wrapText="1"/>
    </xf>
    <xf numFmtId="0" fontId="19" fillId="48" borderId="3" xfId="0" applyFont="1" applyFill="1" applyBorder="1" applyAlignment="1">
      <alignment horizontal="center" vertical="center" wrapText="1"/>
    </xf>
    <xf numFmtId="0" fontId="19" fillId="48" borderId="59" xfId="0" applyFont="1" applyFill="1" applyBorder="1" applyAlignment="1">
      <alignment horizontal="center" vertical="center" wrapText="1"/>
    </xf>
    <xf numFmtId="0" fontId="19" fillId="38" borderId="3" xfId="0" applyFont="1" applyFill="1" applyBorder="1" applyAlignment="1">
      <alignment horizontal="center" vertical="center" wrapText="1"/>
    </xf>
    <xf numFmtId="0" fontId="19" fillId="38" borderId="59" xfId="0" applyFont="1" applyFill="1" applyBorder="1" applyAlignment="1">
      <alignment horizontal="center" vertical="center" wrapText="1"/>
    </xf>
    <xf numFmtId="0" fontId="6" fillId="30" borderId="96" xfId="0" applyFont="1" applyFill="1" applyBorder="1" applyAlignment="1">
      <alignment horizontal="center" vertical="center"/>
    </xf>
    <xf numFmtId="0" fontId="6" fillId="30" borderId="8" xfId="0" applyFont="1" applyFill="1" applyBorder="1" applyAlignment="1">
      <alignment horizontal="center" vertical="center"/>
    </xf>
    <xf numFmtId="0" fontId="6" fillId="30" borderId="11" xfId="0" applyFont="1" applyFill="1" applyBorder="1" applyAlignment="1">
      <alignment horizontal="center" vertical="center"/>
    </xf>
    <xf numFmtId="0" fontId="6" fillId="30" borderId="13" xfId="0" applyFont="1" applyFill="1" applyBorder="1" applyAlignment="1">
      <alignment horizontal="center" vertical="center"/>
    </xf>
    <xf numFmtId="0" fontId="4" fillId="4" borderId="14" xfId="0" applyFont="1" applyFill="1" applyBorder="1" applyAlignment="1">
      <alignment horizontal="left" vertical="top" wrapText="1"/>
    </xf>
    <xf numFmtId="0" fontId="6" fillId="30" borderId="99" xfId="0" applyFont="1" applyFill="1" applyBorder="1" applyAlignment="1">
      <alignment horizontal="center" vertical="center"/>
    </xf>
    <xf numFmtId="0" fontId="13" fillId="2" borderId="3" xfId="0" applyFont="1" applyFill="1" applyBorder="1" applyAlignment="1">
      <alignment horizontal="left" vertical="top" wrapText="1"/>
    </xf>
    <xf numFmtId="0" fontId="23" fillId="0" borderId="87" xfId="0" applyFont="1" applyBorder="1" applyAlignment="1">
      <alignment horizontal="center" vertical="center" wrapText="1"/>
    </xf>
    <xf numFmtId="0" fontId="40" fillId="2" borderId="61" xfId="0" applyFont="1" applyFill="1" applyBorder="1" applyAlignment="1">
      <alignment horizontal="center" vertical="center"/>
    </xf>
    <xf numFmtId="0" fontId="40" fillId="2" borderId="0" xfId="0" applyFont="1" applyFill="1" applyBorder="1" applyAlignment="1">
      <alignment horizontal="center" vertical="center"/>
    </xf>
    <xf numFmtId="0" fontId="9" fillId="0" borderId="3" xfId="0" applyFont="1" applyBorder="1" applyAlignment="1">
      <alignment horizontal="left" vertical="top" wrapText="1"/>
    </xf>
    <xf numFmtId="0" fontId="9" fillId="0" borderId="9" xfId="0" applyFont="1" applyBorder="1" applyAlignment="1">
      <alignment horizontal="left" vertical="top" wrapText="1"/>
    </xf>
    <xf numFmtId="0" fontId="6" fillId="10" borderId="9"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41" xfId="0" applyFont="1" applyFill="1" applyBorder="1" applyAlignment="1">
      <alignment horizontal="center" vertical="center"/>
    </xf>
    <xf numFmtId="0" fontId="9" fillId="0" borderId="9" xfId="0" applyFont="1" applyBorder="1" applyAlignment="1">
      <alignment vertical="top" wrapText="1"/>
    </xf>
    <xf numFmtId="0" fontId="9" fillId="0" borderId="41" xfId="0" applyFont="1" applyBorder="1" applyAlignment="1">
      <alignment vertical="top" wrapText="1"/>
    </xf>
    <xf numFmtId="0" fontId="9" fillId="0" borderId="14" xfId="0" applyFont="1" applyBorder="1" applyAlignment="1">
      <alignment horizontal="left" vertical="top" wrapText="1"/>
    </xf>
    <xf numFmtId="0" fontId="4" fillId="0" borderId="3" xfId="0" applyFont="1" applyBorder="1" applyAlignment="1">
      <alignment horizontal="left" vertical="top" wrapText="1"/>
    </xf>
    <xf numFmtId="0" fontId="9" fillId="0" borderId="3" xfId="0" applyFont="1" applyBorder="1" applyAlignment="1">
      <alignment vertical="top" wrapText="1"/>
    </xf>
    <xf numFmtId="0" fontId="9" fillId="0" borderId="12" xfId="0" applyFont="1" applyFill="1" applyBorder="1" applyAlignment="1">
      <alignment vertical="top" wrapText="1"/>
    </xf>
    <xf numFmtId="0" fontId="9" fillId="0" borderId="3"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49" borderId="3" xfId="0" applyFont="1" applyFill="1" applyBorder="1" applyAlignment="1">
      <alignment horizontal="center" vertical="center" wrapText="1"/>
    </xf>
    <xf numFmtId="0" fontId="19" fillId="49" borderId="59" xfId="0" applyFont="1" applyFill="1" applyBorder="1" applyAlignment="1">
      <alignment horizontal="center" vertical="center" wrapText="1"/>
    </xf>
    <xf numFmtId="0" fontId="19" fillId="49" borderId="3" xfId="0" applyFont="1" applyFill="1" applyBorder="1" applyAlignment="1">
      <alignment horizontal="center" vertical="center" wrapText="1"/>
    </xf>
    <xf numFmtId="0" fontId="13" fillId="2" borderId="3" xfId="0" applyFont="1" applyFill="1" applyBorder="1" applyAlignment="1">
      <alignment horizontal="left" vertical="top" wrapText="1"/>
    </xf>
    <xf numFmtId="0" fontId="179" fillId="0" borderId="0" xfId="0" applyFont="1"/>
    <xf numFmtId="0" fontId="23" fillId="0" borderId="127" xfId="0" applyFont="1" applyBorder="1" applyAlignment="1">
      <alignment horizontal="center" vertical="center" wrapText="1"/>
    </xf>
    <xf numFmtId="0" fontId="40" fillId="2" borderId="94" xfId="0" applyFont="1" applyFill="1" applyBorder="1" applyAlignment="1">
      <alignment horizontal="center" vertical="center"/>
    </xf>
    <xf numFmtId="0" fontId="23" fillId="29" borderId="94" xfId="0" applyFont="1" applyFill="1" applyBorder="1" applyAlignment="1" applyProtection="1">
      <alignment horizontal="center" vertical="center"/>
      <protection locked="0"/>
    </xf>
    <xf numFmtId="0" fontId="23" fillId="29" borderId="128" xfId="0" applyFont="1" applyFill="1" applyBorder="1" applyAlignment="1" applyProtection="1">
      <alignment horizontal="center" vertical="center"/>
      <protection locked="0"/>
    </xf>
    <xf numFmtId="10" fontId="23" fillId="0" borderId="129" xfId="0" applyNumberFormat="1" applyFont="1" applyBorder="1" applyAlignment="1">
      <alignment horizontal="center" vertical="center"/>
    </xf>
    <xf numFmtId="10" fontId="23" fillId="0" borderId="94" xfId="0" applyNumberFormat="1" applyFont="1" applyBorder="1" applyAlignment="1">
      <alignment horizontal="center" vertical="center"/>
    </xf>
    <xf numFmtId="10" fontId="23" fillId="0" borderId="130" xfId="0" applyNumberFormat="1" applyFont="1" applyBorder="1" applyAlignment="1">
      <alignment horizontal="center" vertical="center"/>
    </xf>
    <xf numFmtId="0" fontId="13" fillId="2" borderId="3" xfId="0" applyFont="1" applyFill="1" applyBorder="1" applyAlignment="1">
      <alignment horizontal="left" vertical="top" wrapText="1"/>
    </xf>
    <xf numFmtId="0" fontId="21" fillId="0" borderId="149" xfId="0" applyFont="1" applyBorder="1" applyAlignment="1">
      <alignment horizontal="center" vertical="center"/>
    </xf>
    <xf numFmtId="0" fontId="9" fillId="0" borderId="150" xfId="0" applyFont="1" applyBorder="1" applyAlignment="1">
      <alignment horizontal="left" vertical="top" wrapText="1"/>
    </xf>
    <xf numFmtId="0" fontId="9" fillId="4" borderId="150" xfId="0" applyFont="1" applyFill="1" applyBorder="1" applyAlignment="1">
      <alignment horizontal="left" vertical="top" wrapText="1"/>
    </xf>
    <xf numFmtId="0" fontId="21" fillId="0" borderId="149" xfId="0" applyFont="1" applyBorder="1" applyAlignment="1">
      <alignment horizontal="center" vertical="center" wrapText="1"/>
    </xf>
    <xf numFmtId="0" fontId="10" fillId="16" borderId="150" xfId="0" applyFont="1" applyFill="1" applyBorder="1" applyAlignment="1">
      <alignment horizontal="left" vertical="center" wrapText="1"/>
    </xf>
    <xf numFmtId="0" fontId="9" fillId="0" borderId="3" xfId="0" applyFont="1" applyBorder="1" applyAlignment="1">
      <alignment horizontal="left" vertical="top" wrapText="1"/>
    </xf>
    <xf numFmtId="0" fontId="4" fillId="0" borderId="0" xfId="0" applyFont="1" applyAlignment="1">
      <alignment horizontal="left" vertical="center" wrapText="1"/>
    </xf>
    <xf numFmtId="0" fontId="3" fillId="0" borderId="3" xfId="0" applyFont="1" applyBorder="1" applyAlignment="1">
      <alignment horizontal="left" vertical="top" wrapText="1"/>
    </xf>
    <xf numFmtId="0" fontId="9" fillId="0" borderId="3" xfId="0" applyFont="1" applyBorder="1" applyAlignment="1">
      <alignment horizontal="left" vertical="center" wrapText="1"/>
    </xf>
    <xf numFmtId="0" fontId="9" fillId="0" borderId="34" xfId="0" applyFont="1" applyBorder="1" applyAlignment="1">
      <alignment horizontal="left" vertical="top" wrapText="1"/>
    </xf>
    <xf numFmtId="0" fontId="15" fillId="0" borderId="0" xfId="1" applyAlignment="1" applyProtection="1"/>
    <xf numFmtId="0" fontId="4" fillId="0" borderId="3" xfId="0" applyFont="1" applyBorder="1" applyAlignment="1">
      <alignment horizontal="left" vertical="top" wrapText="1"/>
    </xf>
    <xf numFmtId="0" fontId="21" fillId="0" borderId="178" xfId="0" applyFont="1" applyBorder="1" applyAlignment="1">
      <alignment horizontal="center" vertical="center"/>
    </xf>
    <xf numFmtId="0" fontId="46" fillId="0" borderId="2" xfId="0" applyFont="1" applyBorder="1"/>
    <xf numFmtId="0" fontId="4" fillId="0" borderId="77" xfId="0" applyFont="1" applyBorder="1" applyAlignment="1">
      <alignment vertical="center"/>
    </xf>
    <xf numFmtId="0" fontId="4" fillId="0" borderId="77" xfId="0" applyFont="1" applyBorder="1" applyAlignment="1">
      <alignment horizontal="left" vertical="center" wrapText="1"/>
    </xf>
    <xf numFmtId="0" fontId="23" fillId="0" borderId="0" xfId="0" applyFont="1" applyAlignment="1">
      <alignment vertical="center" wrapText="1"/>
    </xf>
    <xf numFmtId="0" fontId="9" fillId="0" borderId="150" xfId="0" applyFont="1" applyBorder="1" applyAlignment="1">
      <alignment horizontal="left" vertical="center" wrapText="1"/>
    </xf>
    <xf numFmtId="0" fontId="10" fillId="0" borderId="150" xfId="0" applyFont="1" applyBorder="1" applyAlignment="1">
      <alignment horizontal="left" vertical="center" wrapText="1"/>
    </xf>
    <xf numFmtId="0" fontId="10" fillId="0" borderId="169" xfId="0" applyFont="1" applyBorder="1" applyAlignment="1">
      <alignment horizontal="left" vertical="center" wrapText="1"/>
    </xf>
    <xf numFmtId="0" fontId="4" fillId="0" borderId="77" xfId="0" applyFont="1" applyBorder="1" applyAlignment="1">
      <alignment horizontal="left" vertical="center"/>
    </xf>
    <xf numFmtId="0" fontId="4" fillId="0" borderId="37" xfId="0" applyFont="1" applyBorder="1" applyAlignment="1">
      <alignment horizontal="left" vertical="center" wrapText="1"/>
    </xf>
    <xf numFmtId="0" fontId="9" fillId="0" borderId="77" xfId="0" applyFont="1" applyBorder="1" applyAlignment="1">
      <alignment horizontal="left" vertical="center"/>
    </xf>
    <xf numFmtId="0" fontId="9" fillId="0" borderId="77" xfId="0" applyFont="1" applyBorder="1" applyAlignment="1">
      <alignment horizontal="left" vertical="center" wrapText="1"/>
    </xf>
    <xf numFmtId="0" fontId="4" fillId="0" borderId="3" xfId="0" applyFont="1" applyBorder="1" applyAlignment="1">
      <alignment horizontal="left" vertical="center" wrapText="1"/>
    </xf>
    <xf numFmtId="0" fontId="4" fillId="0" borderId="138" xfId="0" applyFont="1" applyBorder="1" applyAlignment="1">
      <alignment horizontal="left" vertical="center" wrapText="1"/>
    </xf>
    <xf numFmtId="0" fontId="4" fillId="0" borderId="40" xfId="0" applyFont="1" applyBorder="1" applyAlignment="1">
      <alignment horizontal="left" vertical="center" wrapText="1"/>
    </xf>
    <xf numFmtId="0" fontId="4" fillId="0" borderId="163" xfId="0" applyFont="1" applyBorder="1" applyAlignment="1">
      <alignment horizontal="left" vertical="center" wrapText="1"/>
    </xf>
    <xf numFmtId="0" fontId="4" fillId="0" borderId="34" xfId="0" applyFont="1" applyBorder="1" applyAlignment="1">
      <alignment horizontal="left" vertical="center" wrapText="1"/>
    </xf>
    <xf numFmtId="0" fontId="4" fillId="0" borderId="161" xfId="0" applyFont="1" applyBorder="1" applyAlignment="1">
      <alignment horizontal="left" vertical="center" wrapText="1"/>
    </xf>
    <xf numFmtId="0" fontId="4" fillId="0" borderId="20" xfId="0" applyFont="1" applyBorder="1" applyAlignment="1">
      <alignment horizontal="left" vertical="center" wrapText="1"/>
    </xf>
    <xf numFmtId="0" fontId="9" fillId="0" borderId="77" xfId="0" applyFont="1" applyBorder="1" applyAlignment="1">
      <alignment vertical="center" wrapText="1"/>
    </xf>
    <xf numFmtId="0" fontId="46" fillId="0" borderId="167" xfId="0" applyFont="1" applyBorder="1"/>
    <xf numFmtId="0" fontId="9" fillId="0" borderId="145" xfId="0" applyFont="1" applyBorder="1" applyAlignment="1">
      <alignment horizontal="left" vertical="center" wrapText="1"/>
    </xf>
    <xf numFmtId="0" fontId="4" fillId="0" borderId="148" xfId="0" applyFont="1" applyBorder="1" applyAlignment="1">
      <alignment horizontal="left" vertical="center"/>
    </xf>
    <xf numFmtId="0" fontId="9" fillId="0" borderId="77" xfId="0" applyFont="1" applyBorder="1" applyAlignment="1">
      <alignment vertical="top" wrapText="1"/>
    </xf>
    <xf numFmtId="0" fontId="9" fillId="0" borderId="137" xfId="0" applyFont="1" applyBorder="1" applyAlignment="1">
      <alignment vertical="top" wrapText="1"/>
    </xf>
    <xf numFmtId="0" fontId="9" fillId="0" borderId="77" xfId="0" applyFont="1" applyBorder="1" applyAlignment="1">
      <alignment horizontal="left" vertical="top" wrapText="1"/>
    </xf>
    <xf numFmtId="0" fontId="9" fillId="0" borderId="77" xfId="0" applyFont="1" applyBorder="1" applyAlignment="1">
      <alignment vertical="top"/>
    </xf>
    <xf numFmtId="0" fontId="9" fillId="0" borderId="150" xfId="0" applyFont="1" applyBorder="1" applyAlignment="1">
      <alignment vertical="center" wrapText="1"/>
    </xf>
    <xf numFmtId="0" fontId="4" fillId="0" borderId="154" xfId="0" applyFont="1" applyBorder="1" applyAlignment="1">
      <alignment horizontal="left" vertical="center"/>
    </xf>
    <xf numFmtId="0" fontId="4" fillId="0" borderId="135" xfId="0" quotePrefix="1" applyFont="1" applyBorder="1" applyAlignment="1">
      <alignment horizontal="left" vertical="center"/>
    </xf>
    <xf numFmtId="0" fontId="4" fillId="0" borderId="137" xfId="0" quotePrefix="1" applyFont="1" applyBorder="1" applyAlignment="1">
      <alignment horizontal="left" vertical="center"/>
    </xf>
    <xf numFmtId="0" fontId="4" fillId="0" borderId="77" xfId="0" quotePrefix="1" applyFont="1" applyBorder="1" applyAlignment="1">
      <alignment horizontal="left" vertical="center" wrapText="1"/>
    </xf>
    <xf numFmtId="0" fontId="4" fillId="0" borderId="2" xfId="0" applyFont="1" applyBorder="1"/>
    <xf numFmtId="0" fontId="9" fillId="0" borderId="3"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6" xfId="0" applyFont="1" applyBorder="1" applyAlignment="1">
      <alignment horizontal="left" vertical="top" wrapText="1"/>
    </xf>
    <xf numFmtId="0" fontId="9" fillId="0" borderId="2" xfId="0" applyFont="1" applyFill="1" applyBorder="1" applyAlignment="1">
      <alignment horizontal="left" vertical="top" wrapText="1"/>
    </xf>
    <xf numFmtId="0" fontId="37" fillId="0" borderId="8" xfId="0" applyFont="1" applyFill="1" applyBorder="1" applyAlignment="1">
      <alignment horizontal="center" vertical="center"/>
    </xf>
    <xf numFmtId="0" fontId="58" fillId="0" borderId="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9" fillId="0" borderId="172" xfId="0" applyFont="1" applyFill="1" applyBorder="1" applyAlignment="1">
      <alignment horizontal="left" vertical="center"/>
    </xf>
    <xf numFmtId="0" fontId="9" fillId="0" borderId="135" xfId="0" applyFont="1" applyFill="1" applyBorder="1" applyAlignment="1">
      <alignment horizontal="left" vertical="center"/>
    </xf>
    <xf numFmtId="0" fontId="9" fillId="0" borderId="77" xfId="0" applyFont="1" applyFill="1" applyBorder="1" applyAlignment="1">
      <alignment horizontal="left" vertical="center"/>
    </xf>
    <xf numFmtId="0" fontId="10" fillId="0" borderId="150" xfId="0" applyFont="1" applyFill="1" applyBorder="1" applyAlignment="1">
      <alignment horizontal="left" vertical="center" wrapText="1"/>
    </xf>
    <xf numFmtId="0" fontId="23" fillId="0" borderId="149" xfId="0" applyFont="1" applyFill="1" applyBorder="1" applyAlignment="1">
      <alignment horizontal="center" vertical="center" wrapText="1"/>
    </xf>
    <xf numFmtId="0" fontId="9" fillId="0" borderId="169" xfId="0" applyFont="1" applyFill="1" applyBorder="1" applyAlignment="1">
      <alignment horizontal="left" vertical="center" wrapText="1"/>
    </xf>
    <xf numFmtId="0" fontId="9" fillId="0" borderId="16" xfId="0" applyFont="1" applyFill="1" applyBorder="1" applyAlignment="1">
      <alignment vertical="center" wrapText="1"/>
    </xf>
    <xf numFmtId="0" fontId="9" fillId="0" borderId="138" xfId="0" applyFont="1" applyFill="1" applyBorder="1" applyAlignment="1">
      <alignment horizontal="left" vertical="center" wrapText="1"/>
    </xf>
    <xf numFmtId="0" fontId="9" fillId="0" borderId="22" xfId="0" applyFont="1" applyFill="1" applyBorder="1" applyAlignment="1">
      <alignment vertical="center" wrapText="1"/>
    </xf>
    <xf numFmtId="0" fontId="9" fillId="0" borderId="77" xfId="0" applyFont="1" applyFill="1" applyBorder="1" applyAlignment="1">
      <alignment horizontal="left" vertical="top" wrapText="1"/>
    </xf>
    <xf numFmtId="0" fontId="9" fillId="0" borderId="77" xfId="0" quotePrefix="1" applyFont="1" applyFill="1" applyBorder="1" applyAlignment="1">
      <alignment horizontal="left" vertical="center"/>
    </xf>
    <xf numFmtId="0" fontId="9" fillId="0" borderId="137"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61" xfId="0" applyFont="1" applyFill="1" applyBorder="1" applyAlignment="1">
      <alignment vertical="center"/>
    </xf>
    <xf numFmtId="0" fontId="4" fillId="0" borderId="172" xfId="0" applyFont="1" applyBorder="1" applyAlignment="1">
      <alignment horizontal="left" vertical="center"/>
    </xf>
    <xf numFmtId="0" fontId="9" fillId="0" borderId="77" xfId="0" applyFont="1" applyBorder="1" applyAlignment="1">
      <alignment vertical="center"/>
    </xf>
    <xf numFmtId="0" fontId="9" fillId="0" borderId="161"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77" xfId="0" quotePrefix="1" applyFont="1" applyFill="1" applyBorder="1" applyAlignment="1">
      <alignment horizontal="left" vertical="center" wrapText="1"/>
    </xf>
    <xf numFmtId="0" fontId="9" fillId="0" borderId="3" xfId="0" applyFont="1" applyBorder="1" applyAlignment="1">
      <alignment horizontal="left" vertical="top" wrapText="1"/>
    </xf>
    <xf numFmtId="0" fontId="35" fillId="0" borderId="0" xfId="0" applyFont="1" applyAlignment="1">
      <alignment horizontal="left" vertical="center" wrapText="1"/>
    </xf>
    <xf numFmtId="0" fontId="151" fillId="0" borderId="3" xfId="1" applyFont="1" applyBorder="1" applyAlignment="1" applyProtection="1">
      <alignment horizontal="left" vertical="center" indent="1"/>
    </xf>
    <xf numFmtId="0" fontId="35" fillId="21" borderId="3" xfId="0" applyFont="1" applyFill="1" applyBorder="1" applyAlignment="1">
      <alignment horizontal="left" vertical="center" wrapText="1"/>
    </xf>
    <xf numFmtId="0" fontId="35" fillId="21" borderId="3" xfId="0" applyFont="1" applyFill="1" applyBorder="1" applyAlignment="1">
      <alignment horizontal="left" vertical="center"/>
    </xf>
    <xf numFmtId="0" fontId="15" fillId="0" borderId="16" xfId="1" applyBorder="1" applyAlignment="1" applyProtection="1">
      <alignment horizontal="left" vertical="center" indent="1"/>
    </xf>
    <xf numFmtId="0" fontId="15" fillId="0" borderId="37" xfId="1" applyBorder="1" applyAlignment="1" applyProtection="1">
      <alignment horizontal="left" vertical="center" indent="1"/>
    </xf>
    <xf numFmtId="0" fontId="15" fillId="0" borderId="2" xfId="1" applyBorder="1" applyAlignment="1" applyProtection="1">
      <alignment horizontal="left" vertical="center" indent="1"/>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5" fillId="0" borderId="3" xfId="1" applyBorder="1" applyAlignment="1" applyProtection="1">
      <alignment horizontal="left" vertical="center" indent="1"/>
    </xf>
    <xf numFmtId="0" fontId="61" fillId="0" borderId="3" xfId="0" applyFont="1" applyBorder="1" applyAlignment="1">
      <alignment horizontal="left" vertical="center" wrapText="1"/>
    </xf>
    <xf numFmtId="0" fontId="61" fillId="0" borderId="3" xfId="0" applyFont="1" applyBorder="1" applyAlignment="1">
      <alignment horizontal="left" vertical="center"/>
    </xf>
    <xf numFmtId="0" fontId="15" fillId="2" borderId="3" xfId="1" applyFill="1" applyBorder="1" applyAlignment="1" applyProtection="1">
      <alignment horizontal="left" vertical="center" indent="1"/>
    </xf>
    <xf numFmtId="0" fontId="122" fillId="0" borderId="3" xfId="0" applyFont="1" applyBorder="1" applyAlignment="1">
      <alignment horizontal="left" vertical="center" wrapText="1"/>
    </xf>
    <xf numFmtId="0" fontId="122" fillId="0" borderId="3" xfId="0" applyFont="1" applyBorder="1" applyAlignment="1">
      <alignment horizontal="left" vertical="center"/>
    </xf>
    <xf numFmtId="0" fontId="28" fillId="0" borderId="3" xfId="0" applyFont="1" applyBorder="1" applyAlignment="1">
      <alignment horizontal="left" vertical="center" wrapText="1"/>
    </xf>
    <xf numFmtId="0" fontId="28" fillId="0" borderId="3" xfId="0" applyFont="1" applyBorder="1" applyAlignment="1">
      <alignment horizontal="left" vertical="center"/>
    </xf>
    <xf numFmtId="0" fontId="15" fillId="2" borderId="16" xfId="1" applyFill="1" applyBorder="1" applyAlignment="1" applyProtection="1">
      <alignment horizontal="left" vertical="center" indent="1"/>
    </xf>
    <xf numFmtId="0" fontId="15" fillId="2" borderId="37" xfId="1" applyFill="1" applyBorder="1" applyAlignment="1" applyProtection="1">
      <alignment horizontal="left" vertical="center" indent="1"/>
    </xf>
    <xf numFmtId="0" fontId="15" fillId="2" borderId="2" xfId="1" applyFill="1" applyBorder="1" applyAlignment="1" applyProtection="1">
      <alignment horizontal="left" vertical="center" indent="1"/>
    </xf>
    <xf numFmtId="0" fontId="151" fillId="2" borderId="3" xfId="1" applyFont="1" applyFill="1" applyBorder="1" applyAlignment="1" applyProtection="1">
      <alignment horizontal="left" vertical="center" indent="1"/>
    </xf>
    <xf numFmtId="0" fontId="61" fillId="2" borderId="3" xfId="0" applyFont="1" applyFill="1" applyBorder="1" applyAlignment="1">
      <alignment horizontal="left" vertical="center" wrapText="1"/>
    </xf>
    <xf numFmtId="0" fontId="61" fillId="2" borderId="3" xfId="0" applyFont="1" applyFill="1" applyBorder="1" applyAlignment="1">
      <alignment horizontal="left" vertical="center"/>
    </xf>
    <xf numFmtId="0" fontId="122" fillId="2" borderId="3" xfId="0" applyFont="1" applyFill="1" applyBorder="1" applyAlignment="1">
      <alignment horizontal="left" vertical="center" wrapText="1"/>
    </xf>
    <xf numFmtId="0" fontId="122" fillId="2" borderId="3" xfId="0" applyFont="1" applyFill="1" applyBorder="1" applyAlignment="1">
      <alignment horizontal="left" vertical="center"/>
    </xf>
    <xf numFmtId="0" fontId="148" fillId="2" borderId="3" xfId="0" applyFont="1" applyFill="1" applyBorder="1" applyAlignment="1">
      <alignment horizontal="left" vertical="center" wrapText="1"/>
    </xf>
    <xf numFmtId="0" fontId="148" fillId="2" borderId="3" xfId="0" applyFont="1" applyFill="1" applyBorder="1" applyAlignment="1">
      <alignment horizontal="left" vertical="center"/>
    </xf>
    <xf numFmtId="0" fontId="15" fillId="0" borderId="16" xfId="1" applyFill="1" applyBorder="1" applyAlignment="1" applyProtection="1">
      <alignment horizontal="left" vertical="center" indent="1"/>
    </xf>
    <xf numFmtId="0" fontId="15" fillId="0" borderId="37" xfId="1" applyFill="1" applyBorder="1" applyAlignment="1" applyProtection="1">
      <alignment horizontal="left" vertical="center" indent="1"/>
    </xf>
    <xf numFmtId="0" fontId="15" fillId="0" borderId="2" xfId="1" applyFill="1" applyBorder="1" applyAlignment="1" applyProtection="1">
      <alignment horizontal="left" vertical="center" indent="1"/>
    </xf>
    <xf numFmtId="0" fontId="18" fillId="14" borderId="16" xfId="0" applyFont="1" applyFill="1" applyBorder="1" applyAlignment="1">
      <alignment horizontal="left" vertical="center" wrapText="1"/>
    </xf>
    <xf numFmtId="0" fontId="18" fillId="14" borderId="37"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4" borderId="53" xfId="0" applyFont="1" applyFill="1" applyBorder="1" applyAlignment="1">
      <alignment horizontal="left" vertical="center" wrapText="1"/>
    </xf>
    <xf numFmtId="0" fontId="17" fillId="0" borderId="0" xfId="0" applyFont="1" applyAlignment="1">
      <alignment horizontal="left" vertical="top" wrapText="1"/>
    </xf>
    <xf numFmtId="0" fontId="29" fillId="26" borderId="27" xfId="0" applyFont="1" applyFill="1" applyBorder="1" applyAlignment="1">
      <alignment horizontal="center" vertical="center" wrapText="1"/>
    </xf>
    <xf numFmtId="0" fontId="29" fillId="26" borderId="28" xfId="0" applyFont="1" applyFill="1" applyBorder="1" applyAlignment="1">
      <alignment horizontal="center" vertical="center"/>
    </xf>
    <xf numFmtId="0" fontId="29" fillId="26" borderId="29" xfId="0" applyFont="1" applyFill="1" applyBorder="1" applyAlignment="1">
      <alignment horizontal="center" vertical="center"/>
    </xf>
    <xf numFmtId="0" fontId="19" fillId="13" borderId="16" xfId="0" applyFont="1" applyFill="1" applyBorder="1" applyAlignment="1">
      <alignment horizontal="left" vertical="center"/>
    </xf>
    <xf numFmtId="0" fontId="19" fillId="13" borderId="37" xfId="0" applyFont="1" applyFill="1" applyBorder="1" applyAlignment="1">
      <alignment horizontal="left" vertical="center"/>
    </xf>
    <xf numFmtId="0" fontId="19" fillId="13" borderId="2" xfId="0" applyFont="1" applyFill="1" applyBorder="1" applyAlignment="1">
      <alignment horizontal="left" vertical="center"/>
    </xf>
    <xf numFmtId="0" fontId="19" fillId="12" borderId="16" xfId="0" applyFont="1" applyFill="1" applyBorder="1" applyAlignment="1">
      <alignment horizontal="left" vertical="top" wrapText="1"/>
    </xf>
    <xf numFmtId="0" fontId="19" fillId="12" borderId="37" xfId="0" applyFont="1" applyFill="1" applyBorder="1" applyAlignment="1">
      <alignment horizontal="left" vertical="top" wrapText="1"/>
    </xf>
    <xf numFmtId="0" fontId="19" fillId="12" borderId="2" xfId="0" applyFont="1" applyFill="1" applyBorder="1" applyAlignment="1">
      <alignment horizontal="left" vertical="top" wrapText="1"/>
    </xf>
    <xf numFmtId="0" fontId="23" fillId="41" borderId="22" xfId="0" applyFont="1" applyFill="1" applyBorder="1" applyAlignment="1">
      <alignment horizontal="left" vertical="top" wrapText="1"/>
    </xf>
    <xf numFmtId="0" fontId="23" fillId="41" borderId="49" xfId="0" applyFont="1" applyFill="1" applyBorder="1" applyAlignment="1">
      <alignment horizontal="left" vertical="top" wrapText="1"/>
    </xf>
    <xf numFmtId="0" fontId="23" fillId="41" borderId="48" xfId="0" applyFont="1" applyFill="1" applyBorder="1" applyAlignment="1">
      <alignment horizontal="left" vertical="top" wrapText="1"/>
    </xf>
    <xf numFmtId="0" fontId="23" fillId="41" borderId="24" xfId="0" applyFont="1" applyFill="1" applyBorder="1" applyAlignment="1">
      <alignment horizontal="left" vertical="top" wrapText="1"/>
    </xf>
    <xf numFmtId="0" fontId="18" fillId="41" borderId="16" xfId="0" applyFont="1" applyFill="1" applyBorder="1" applyAlignment="1">
      <alignment horizontal="left" vertical="center" wrapText="1"/>
    </xf>
    <xf numFmtId="0" fontId="18" fillId="41" borderId="37" xfId="0" applyFont="1" applyFill="1" applyBorder="1" applyAlignment="1">
      <alignment horizontal="left" vertical="center" wrapText="1"/>
    </xf>
    <xf numFmtId="0" fontId="18" fillId="41"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0" fontId="46" fillId="0" borderId="0" xfId="0" applyFont="1" applyAlignment="1">
      <alignment horizontal="left" vertical="top" wrapText="1"/>
    </xf>
    <xf numFmtId="0" fontId="9" fillId="0" borderId="20" xfId="0" applyFont="1" applyBorder="1" applyAlignment="1">
      <alignment horizontal="left" vertical="center" wrapText="1"/>
    </xf>
    <xf numFmtId="0" fontId="9" fillId="0" borderId="34" xfId="0" applyFont="1" applyBorder="1" applyAlignment="1">
      <alignment horizontal="left" vertical="center" wrapText="1"/>
    </xf>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17" fillId="5" borderId="7"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64" fillId="18" borderId="11" xfId="0" applyFont="1" applyFill="1" applyBorder="1" applyAlignment="1">
      <alignment horizontal="left" vertical="center" wrapText="1"/>
    </xf>
    <xf numFmtId="0" fontId="64" fillId="18" borderId="3" xfId="0" applyFont="1" applyFill="1" applyBorder="1" applyAlignment="1">
      <alignment horizontal="left" vertical="center" wrapText="1"/>
    </xf>
    <xf numFmtId="0" fontId="64" fillId="18" borderId="12" xfId="0" applyFont="1" applyFill="1" applyBorder="1" applyAlignment="1">
      <alignment horizontal="left" vertical="center" wrapText="1"/>
    </xf>
    <xf numFmtId="0" fontId="20" fillId="18" borderId="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43"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8" borderId="16" xfId="0" applyFont="1" applyFill="1" applyBorder="1" applyAlignment="1">
      <alignment horizontal="left" vertical="center" wrapText="1"/>
    </xf>
    <xf numFmtId="0" fontId="20" fillId="18" borderId="49" xfId="0" applyFont="1" applyFill="1" applyBorder="1" applyAlignment="1">
      <alignment horizontal="left" vertical="center" wrapText="1"/>
    </xf>
    <xf numFmtId="0" fontId="20" fillId="18" borderId="53" xfId="0" applyFont="1" applyFill="1" applyBorder="1" applyAlignment="1">
      <alignment horizontal="left" vertical="center" wrapText="1"/>
    </xf>
    <xf numFmtId="0" fontId="41" fillId="2" borderId="27" xfId="0" applyFont="1" applyFill="1" applyBorder="1" applyAlignment="1">
      <alignment horizontal="center" vertical="center" wrapText="1"/>
    </xf>
    <xf numFmtId="0" fontId="41" fillId="2" borderId="28"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top" wrapText="1"/>
    </xf>
    <xf numFmtId="0" fontId="17" fillId="0" borderId="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8" fillId="7" borderId="27" xfId="0" applyFont="1" applyFill="1" applyBorder="1" applyAlignment="1">
      <alignment horizontal="left" vertical="center" wrapText="1"/>
    </xf>
    <xf numFmtId="0" fontId="18" fillId="7" borderId="28"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9" fillId="0" borderId="11" xfId="0" applyFont="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18" fillId="42" borderId="28" xfId="0" applyFont="1" applyFill="1" applyBorder="1" applyAlignment="1">
      <alignment horizontal="left" vertical="center" wrapText="1"/>
    </xf>
    <xf numFmtId="0" fontId="18" fillId="42" borderId="29" xfId="0" applyFont="1" applyFill="1" applyBorder="1" applyAlignment="1">
      <alignment horizontal="left" vertical="center" wrapText="1"/>
    </xf>
    <xf numFmtId="0" fontId="18" fillId="7" borderId="65"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xf numFmtId="0" fontId="9" fillId="0" borderId="2" xfId="0" applyFont="1" applyBorder="1" applyAlignment="1">
      <alignment horizontal="left" vertical="top" wrapText="1"/>
    </xf>
    <xf numFmtId="0" fontId="23" fillId="0" borderId="16" xfId="0" applyFont="1" applyBorder="1" applyAlignment="1">
      <alignment horizontal="left" vertical="top" wrapText="1"/>
    </xf>
    <xf numFmtId="0" fontId="65" fillId="0" borderId="53" xfId="0" applyFont="1" applyBorder="1" applyAlignment="1">
      <alignment horizontal="left" vertical="top" wrapText="1"/>
    </xf>
    <xf numFmtId="0" fontId="65" fillId="0" borderId="3" xfId="0" applyFont="1" applyBorder="1" applyAlignment="1">
      <alignment horizontal="left" vertical="top" wrapText="1"/>
    </xf>
    <xf numFmtId="0" fontId="9" fillId="0" borderId="26" xfId="0" applyFont="1" applyBorder="1" applyAlignment="1">
      <alignment horizontal="left" vertical="top" wrapText="1"/>
    </xf>
    <xf numFmtId="0" fontId="65" fillId="0" borderId="41" xfId="0" applyFont="1" applyBorder="1" applyAlignment="1">
      <alignment horizontal="left" vertical="top" wrapText="1"/>
    </xf>
    <xf numFmtId="0" fontId="18" fillId="7" borderId="7"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4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Border="1" applyAlignment="1">
      <alignment horizontal="left" vertical="top" wrapText="1"/>
    </xf>
    <xf numFmtId="0" fontId="23" fillId="0" borderId="14" xfId="0" applyFont="1" applyBorder="1" applyAlignment="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20" fillId="24" borderId="27" xfId="0" applyFont="1" applyFill="1" applyBorder="1" applyAlignment="1">
      <alignment horizontal="center" vertical="center" wrapText="1"/>
    </xf>
    <xf numFmtId="0" fontId="20" fillId="24" borderId="28" xfId="0" applyFont="1" applyFill="1" applyBorder="1" applyAlignment="1">
      <alignment horizontal="center" vertical="center" wrapText="1"/>
    </xf>
    <xf numFmtId="0" fontId="20" fillId="24" borderId="29" xfId="0" applyFont="1" applyFill="1" applyBorder="1" applyAlignment="1">
      <alignment horizontal="center" vertical="center" wrapText="1"/>
    </xf>
    <xf numFmtId="0" fontId="9" fillId="3" borderId="58" xfId="0" applyFont="1" applyFill="1" applyBorder="1" applyAlignment="1">
      <alignment horizontal="left" vertical="top" wrapText="1"/>
    </xf>
    <xf numFmtId="0" fontId="18" fillId="7" borderId="57" xfId="0" applyFont="1" applyFill="1" applyBorder="1" applyAlignment="1">
      <alignment horizontal="left" vertical="center" wrapText="1"/>
    </xf>
    <xf numFmtId="0" fontId="18" fillId="7" borderId="60"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0" fillId="0" borderId="65" xfId="0" applyFont="1" applyBorder="1" applyAlignment="1">
      <alignment horizontal="left" vertical="center" wrapText="1"/>
    </xf>
    <xf numFmtId="0" fontId="20" fillId="0" borderId="73"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5" xfId="0" applyFont="1" applyBorder="1" applyAlignment="1">
      <alignment horizontal="left" vertical="top" wrapText="1"/>
    </xf>
    <xf numFmtId="0" fontId="65" fillId="0" borderId="80" xfId="0" applyFont="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18" fillId="7" borderId="65"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9" fillId="3" borderId="57" xfId="0" applyFont="1" applyFill="1" applyBorder="1" applyAlignment="1">
      <alignment horizontal="left" vertical="top"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7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23" fillId="0" borderId="3" xfId="0" applyFont="1" applyBorder="1" applyAlignment="1">
      <alignment vertical="top" wrapText="1"/>
    </xf>
    <xf numFmtId="0" fontId="23" fillId="0" borderId="12" xfId="0" applyFont="1" applyBorder="1" applyAlignment="1">
      <alignment vertical="top" wrapText="1"/>
    </xf>
    <xf numFmtId="0" fontId="74" fillId="42" borderId="28" xfId="0" applyFont="1" applyFill="1" applyBorder="1" applyAlignment="1">
      <alignment horizontal="left" vertical="center" wrapText="1"/>
    </xf>
    <xf numFmtId="0" fontId="18" fillId="42" borderId="65" xfId="0" applyFont="1" applyFill="1" applyBorder="1" applyAlignment="1">
      <alignment horizontal="left" vertical="center" wrapText="1"/>
    </xf>
    <xf numFmtId="0" fontId="18" fillId="42" borderId="73" xfId="0" applyFont="1" applyFill="1" applyBorder="1" applyAlignment="1">
      <alignment horizontal="left" vertical="center" wrapText="1"/>
    </xf>
    <xf numFmtId="0" fontId="23" fillId="0" borderId="37" xfId="0" applyFont="1" applyBorder="1" applyAlignment="1">
      <alignment horizontal="left" vertical="top" wrapText="1"/>
    </xf>
    <xf numFmtId="0" fontId="23" fillId="0" borderId="53" xfId="0" applyFont="1" applyBorder="1" applyAlignment="1">
      <alignment horizontal="left" vertical="top" wrapText="1"/>
    </xf>
    <xf numFmtId="0" fontId="9"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3" fillId="16" borderId="6" xfId="0" applyFont="1" applyFill="1" applyBorder="1" applyAlignment="1" applyProtection="1">
      <alignment horizontal="center" vertical="center"/>
      <protection locked="0"/>
    </xf>
    <xf numFmtId="0" fontId="43" fillId="16" borderId="75" xfId="0" applyFont="1" applyFill="1" applyBorder="1" applyAlignment="1" applyProtection="1">
      <alignment horizontal="center" vertical="center"/>
      <protection locked="0"/>
    </xf>
    <xf numFmtId="0" fontId="43" fillId="16" borderId="74" xfId="0" applyFont="1" applyFill="1" applyBorder="1" applyAlignment="1" applyProtection="1">
      <alignment horizontal="center" vertical="center"/>
      <protection locked="0"/>
    </xf>
    <xf numFmtId="0" fontId="75" fillId="0" borderId="61" xfId="0" applyFont="1" applyBorder="1" applyAlignment="1">
      <alignment horizontal="left" vertical="center" wrapText="1"/>
    </xf>
    <xf numFmtId="0" fontId="88" fillId="0" borderId="61" xfId="0" applyFont="1" applyBorder="1" applyAlignment="1">
      <alignment horizontal="left" vertical="center" wrapText="1"/>
    </xf>
    <xf numFmtId="0" fontId="20" fillId="0" borderId="72" xfId="2" applyFont="1" applyBorder="1" applyAlignment="1">
      <alignment horizontal="left" vertical="top" wrapText="1"/>
    </xf>
    <xf numFmtId="0" fontId="0" fillId="0" borderId="73" xfId="0" applyBorder="1" applyAlignment="1">
      <alignment horizontal="left" vertical="top" wrapText="1"/>
    </xf>
    <xf numFmtId="0" fontId="79" fillId="0" borderId="7" xfId="2" applyFont="1" applyBorder="1" applyAlignment="1">
      <alignment horizontal="left" vertical="center" wrapText="1"/>
    </xf>
    <xf numFmtId="0" fontId="88" fillId="0" borderId="60"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20" xfId="0" applyFont="1" applyBorder="1" applyAlignment="1">
      <alignment horizontal="center" textRotation="90" wrapText="1"/>
    </xf>
    <xf numFmtId="0" fontId="65" fillId="0" borderId="34" xfId="0" applyFont="1" applyBorder="1" applyAlignment="1">
      <alignment horizontal="center" wrapText="1"/>
    </xf>
    <xf numFmtId="0" fontId="18" fillId="0" borderId="13" xfId="0" applyFont="1" applyBorder="1" applyAlignment="1">
      <alignment horizontal="left" vertical="center" wrapText="1"/>
    </xf>
    <xf numFmtId="0" fontId="18" fillId="0" borderId="41" xfId="0" applyFont="1" applyBorder="1" applyAlignment="1">
      <alignment horizontal="left" vertical="center" wrapText="1"/>
    </xf>
    <xf numFmtId="0" fontId="23" fillId="0" borderId="50" xfId="2" applyFont="1" applyBorder="1" applyAlignment="1">
      <alignment vertical="center" wrapText="1"/>
    </xf>
    <xf numFmtId="0" fontId="71" fillId="0" borderId="51" xfId="0" applyFont="1" applyBorder="1" applyAlignment="1">
      <alignment vertical="center" wrapText="1"/>
    </xf>
    <xf numFmtId="0" fontId="63" fillId="0" borderId="57" xfId="2" applyFont="1" applyBorder="1" applyAlignment="1">
      <alignment vertical="center" wrapText="1"/>
    </xf>
    <xf numFmtId="0" fontId="0" fillId="0" borderId="57" xfId="0"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3" fillId="0" borderId="11" xfId="2" applyFont="1" applyBorder="1" applyAlignment="1">
      <alignment horizontal="left" vertical="center" wrapText="1" indent="1"/>
    </xf>
    <xf numFmtId="0" fontId="71" fillId="0" borderId="3" xfId="0" applyFont="1" applyBorder="1" applyAlignment="1">
      <alignment horizontal="left" vertical="center" wrapText="1" indent="1"/>
    </xf>
    <xf numFmtId="0" fontId="20" fillId="0" borderId="7"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23" fillId="0" borderId="8" xfId="2" applyFont="1" applyBorder="1" applyAlignment="1">
      <alignment horizontal="left" vertical="center" wrapText="1"/>
    </xf>
    <xf numFmtId="0" fontId="23" fillId="0" borderId="11" xfId="2" applyFont="1" applyBorder="1" applyAlignment="1">
      <alignment horizontal="left" vertical="center" wrapText="1"/>
    </xf>
    <xf numFmtId="0" fontId="23" fillId="0" borderId="16" xfId="2" applyFont="1" applyBorder="1" applyAlignment="1">
      <alignment horizontal="left" vertical="center"/>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39" xfId="2" applyFont="1" applyBorder="1" applyAlignment="1">
      <alignment horizontal="left" vertical="center" wrapText="1"/>
    </xf>
    <xf numFmtId="0" fontId="65" fillId="0" borderId="2" xfId="0" applyFont="1" applyBorder="1" applyAlignment="1">
      <alignment horizontal="left" vertical="center"/>
    </xf>
    <xf numFmtId="0" fontId="20" fillId="0" borderId="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9" xfId="0" applyFont="1" applyBorder="1" applyAlignment="1">
      <alignment horizontal="center" wrapText="1"/>
    </xf>
    <xf numFmtId="0" fontId="18" fillId="0" borderId="3"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top" wrapText="1"/>
    </xf>
    <xf numFmtId="0" fontId="9" fillId="0" borderId="16" xfId="0" applyFont="1" applyBorder="1" applyAlignment="1">
      <alignment horizontal="left" vertical="top" wrapText="1"/>
    </xf>
    <xf numFmtId="0" fontId="9" fillId="0" borderId="37"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18" fillId="0" borderId="13" xfId="2" applyFont="1" applyBorder="1" applyAlignment="1">
      <alignment horizontal="left" vertical="center" wrapText="1"/>
    </xf>
    <xf numFmtId="0" fontId="39" fillId="0" borderId="41" xfId="2" applyFont="1" applyBorder="1" applyAlignment="1">
      <alignment horizontal="left" vertical="center" wrapText="1"/>
    </xf>
    <xf numFmtId="0" fontId="76" fillId="0" borderId="50" xfId="2" applyFont="1" applyBorder="1" applyAlignment="1">
      <alignment horizontal="left" vertical="center" wrapText="1"/>
    </xf>
    <xf numFmtId="0" fontId="86" fillId="0" borderId="51" xfId="0" applyFont="1" applyBorder="1" applyAlignment="1">
      <alignment horizontal="left" vertical="center" wrapText="1"/>
    </xf>
    <xf numFmtId="0" fontId="79" fillId="0" borderId="50" xfId="2" applyFont="1" applyBorder="1" applyAlignment="1">
      <alignment horizontal="left" vertical="center" wrapText="1"/>
    </xf>
    <xf numFmtId="0" fontId="87" fillId="0" borderId="51" xfId="2" applyFont="1" applyBorder="1" applyAlignment="1">
      <alignment horizontal="left" vertical="center" wrapText="1"/>
    </xf>
    <xf numFmtId="0" fontId="18" fillId="7" borderId="7" xfId="0" applyFont="1" applyFill="1" applyBorder="1" applyAlignment="1">
      <alignment vertical="center" wrapText="1"/>
    </xf>
    <xf numFmtId="0" fontId="18" fillId="7" borderId="57" xfId="0" applyFont="1" applyFill="1" applyBorder="1" applyAlignment="1">
      <alignment vertical="center" wrapText="1"/>
    </xf>
    <xf numFmtId="0" fontId="18" fillId="7" borderId="60" xfId="0" applyFont="1" applyFill="1" applyBorder="1" applyAlignment="1">
      <alignment vertical="center" wrapText="1"/>
    </xf>
    <xf numFmtId="0" fontId="18" fillId="7" borderId="72" xfId="0" applyFont="1" applyFill="1" applyBorder="1" applyAlignment="1">
      <alignment vertical="center" wrapText="1"/>
    </xf>
    <xf numFmtId="0" fontId="18" fillId="7" borderId="65" xfId="0" applyFont="1" applyFill="1" applyBorder="1" applyAlignment="1">
      <alignment vertical="center" wrapText="1"/>
    </xf>
    <xf numFmtId="0" fontId="18" fillId="7" borderId="73" xfId="0" applyFont="1" applyFill="1" applyBorder="1" applyAlignment="1">
      <alignment vertical="center" wrapText="1"/>
    </xf>
    <xf numFmtId="0" fontId="18" fillId="7" borderId="7" xfId="0" applyFont="1" applyFill="1" applyBorder="1" applyAlignment="1">
      <alignment horizontal="left" vertical="center" wrapText="1"/>
    </xf>
    <xf numFmtId="0" fontId="18" fillId="7" borderId="72"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9" fillId="24" borderId="27" xfId="0" applyFont="1" applyFill="1" applyBorder="1" applyAlignment="1">
      <alignment horizontal="center" vertical="center" wrapText="1"/>
    </xf>
    <xf numFmtId="0" fontId="79" fillId="24" borderId="28" xfId="0" applyFont="1" applyFill="1" applyBorder="1" applyAlignment="1">
      <alignment horizontal="center" vertical="center" wrapText="1"/>
    </xf>
    <xf numFmtId="0" fontId="79" fillId="24" borderId="29" xfId="0" applyFont="1" applyFill="1" applyBorder="1" applyAlignment="1">
      <alignment horizontal="center"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8" fillId="7" borderId="29" xfId="0" applyFont="1" applyFill="1" applyBorder="1" applyAlignment="1">
      <alignmen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34" xfId="0" applyFont="1" applyBorder="1" applyAlignment="1">
      <alignment horizontal="left" vertical="top" wrapText="1"/>
    </xf>
    <xf numFmtId="0" fontId="23" fillId="0" borderId="47" xfId="0" applyFont="1" applyBorder="1" applyAlignment="1">
      <alignment horizontal="left" vertical="top" wrapText="1"/>
    </xf>
    <xf numFmtId="0" fontId="23" fillId="0" borderId="8"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13" fillId="2" borderId="9" xfId="0" applyFont="1" applyFill="1" applyBorder="1" applyAlignment="1">
      <alignment horizontal="left" vertical="top" wrapText="1"/>
    </xf>
    <xf numFmtId="0" fontId="60" fillId="2" borderId="41" xfId="0" applyFont="1" applyFill="1" applyBorder="1" applyAlignment="1">
      <alignment horizontal="left" vertical="top" wrapText="1"/>
    </xf>
    <xf numFmtId="0" fontId="40" fillId="2" borderId="9" xfId="0" applyFont="1" applyFill="1" applyBorder="1" applyAlignment="1">
      <alignment horizontal="center" vertical="center" wrapText="1"/>
    </xf>
    <xf numFmtId="0" fontId="40" fillId="2" borderId="41"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23" fillId="2" borderId="8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13" fillId="2" borderId="3" xfId="0" applyFont="1" applyFill="1" applyBorder="1" applyAlignment="1">
      <alignment horizontal="left" vertical="top" wrapText="1"/>
    </xf>
    <xf numFmtId="0" fontId="13" fillId="2" borderId="41" xfId="0" applyFont="1" applyFill="1" applyBorder="1" applyAlignment="1">
      <alignment horizontal="left" vertical="top" wrapText="1"/>
    </xf>
    <xf numFmtId="0" fontId="40" fillId="2" borderId="9"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41"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8"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160" fillId="0" borderId="10" xfId="0" applyFont="1" applyFill="1" applyBorder="1" applyAlignment="1">
      <alignment horizontal="center" vertical="center" wrapText="1"/>
    </xf>
    <xf numFmtId="0" fontId="160" fillId="0" borderId="12" xfId="0" applyFont="1" applyFill="1" applyBorder="1" applyAlignment="1">
      <alignment horizontal="center" vertical="center"/>
    </xf>
    <xf numFmtId="0" fontId="160" fillId="0" borderId="14" xfId="0" applyFont="1" applyFill="1" applyBorder="1" applyAlignment="1">
      <alignment horizontal="center" vertical="center"/>
    </xf>
    <xf numFmtId="0" fontId="23" fillId="0" borderId="8" xfId="0" applyFont="1" applyFill="1" applyBorder="1" applyAlignment="1">
      <alignment horizontal="center" vertical="center"/>
    </xf>
    <xf numFmtId="0" fontId="160" fillId="0" borderId="8" xfId="0" applyFont="1" applyFill="1" applyBorder="1" applyAlignment="1">
      <alignment horizontal="center" vertical="center" wrapText="1"/>
    </xf>
    <xf numFmtId="0" fontId="160" fillId="0" borderId="13" xfId="0" applyFont="1" applyFill="1" applyBorder="1" applyAlignment="1">
      <alignment horizontal="center" vertical="center"/>
    </xf>
    <xf numFmtId="0" fontId="0" fillId="0" borderId="0" xfId="0" applyBorder="1" applyAlignment="1">
      <alignment horizontal="left" vertical="top" wrapText="1"/>
    </xf>
    <xf numFmtId="0" fontId="164" fillId="10" borderId="40" xfId="0" applyFont="1" applyFill="1" applyBorder="1" applyAlignment="1">
      <alignment horizontal="center" vertical="center"/>
    </xf>
    <xf numFmtId="0" fontId="164" fillId="10" borderId="68" xfId="0" applyFont="1" applyFill="1" applyBorder="1" applyAlignment="1">
      <alignment horizontal="center" vertical="center"/>
    </xf>
    <xf numFmtId="0" fontId="23" fillId="25" borderId="40" xfId="0" applyFont="1" applyFill="1" applyBorder="1" applyAlignment="1">
      <alignment horizontal="center" vertical="center"/>
    </xf>
    <xf numFmtId="0" fontId="23" fillId="25" borderId="68" xfId="0" applyFont="1" applyFill="1" applyBorder="1" applyAlignment="1">
      <alignment horizontal="center" vertical="center"/>
    </xf>
    <xf numFmtId="0" fontId="10" fillId="0" borderId="48"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33"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68" xfId="0" applyFont="1" applyFill="1" applyBorder="1" applyAlignment="1">
      <alignment horizontal="left" vertical="top" wrapText="1"/>
    </xf>
    <xf numFmtId="0" fontId="9" fillId="15" borderId="40" xfId="0" applyFont="1" applyFill="1" applyBorder="1" applyAlignment="1">
      <alignment horizontal="left" vertical="top" wrapText="1"/>
    </xf>
    <xf numFmtId="0" fontId="9" fillId="15" borderId="68" xfId="0" applyFont="1" applyFill="1" applyBorder="1" applyAlignment="1">
      <alignment horizontal="left" vertical="top" wrapText="1"/>
    </xf>
    <xf numFmtId="0" fontId="23" fillId="25" borderId="59" xfId="0" applyFont="1" applyFill="1" applyBorder="1" applyAlignment="1">
      <alignment horizontal="center" vertical="center"/>
    </xf>
    <xf numFmtId="0" fontId="23" fillId="25" borderId="64"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23" fillId="25" borderId="8" xfId="0" applyFont="1" applyFill="1" applyBorder="1" applyAlignment="1">
      <alignment horizontal="center" vertical="center"/>
    </xf>
    <xf numFmtId="0" fontId="23" fillId="25" borderId="11" xfId="0" applyFont="1" applyFill="1" applyBorder="1" applyAlignment="1">
      <alignment horizontal="center" vertical="center"/>
    </xf>
    <xf numFmtId="0" fontId="23" fillId="25" borderId="13" xfId="0" applyFont="1" applyFill="1" applyBorder="1" applyAlignment="1">
      <alignment horizontal="center" vertical="center"/>
    </xf>
    <xf numFmtId="0" fontId="23" fillId="25" borderId="8"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3" fillId="25" borderId="13"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15" borderId="1" xfId="0" applyFont="1" applyFill="1" applyBorder="1" applyAlignment="1">
      <alignment horizontal="left" vertical="top" wrapText="1"/>
    </xf>
    <xf numFmtId="0" fontId="23" fillId="25" borderId="1"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3"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41" xfId="0"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35" xfId="0"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8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18" fillId="14" borderId="50" xfId="0" applyFont="1" applyFill="1" applyBorder="1" applyAlignment="1">
      <alignment horizontal="left" vertical="center" wrapText="1"/>
    </xf>
    <xf numFmtId="0" fontId="18" fillId="14" borderId="51" xfId="0" applyFont="1" applyFill="1" applyBorder="1" applyAlignment="1">
      <alignment horizontal="left" vertical="center" wrapText="1"/>
    </xf>
    <xf numFmtId="0" fontId="18" fillId="14" borderId="67" xfId="0" applyFont="1" applyFill="1" applyBorder="1" applyAlignment="1">
      <alignment horizontal="left" vertical="center" wrapText="1"/>
    </xf>
    <xf numFmtId="0" fontId="23" fillId="25" borderId="56"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4"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2" borderId="53" xfId="0" applyFont="1" applyFill="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xf>
    <xf numFmtId="0" fontId="66" fillId="2" borderId="10" xfId="0" applyFont="1" applyFill="1" applyBorder="1" applyAlignment="1">
      <alignment horizontal="center" vertical="center" wrapText="1"/>
    </xf>
    <xf numFmtId="0" fontId="66" fillId="2" borderId="12" xfId="0" applyFont="1" applyFill="1" applyBorder="1" applyAlignment="1">
      <alignment horizontal="center" vertical="center" wrapText="1"/>
    </xf>
    <xf numFmtId="0" fontId="66" fillId="2" borderId="14" xfId="0" applyFont="1" applyFill="1" applyBorder="1" applyAlignment="1">
      <alignment horizontal="center" vertical="center" wrapText="1"/>
    </xf>
    <xf numFmtId="0" fontId="66" fillId="0" borderId="62" xfId="0" applyFont="1" applyFill="1" applyBorder="1" applyAlignment="1">
      <alignment horizontal="center" vertical="center" wrapText="1"/>
    </xf>
    <xf numFmtId="0" fontId="66" fillId="0" borderId="54" xfId="0" applyFont="1" applyFill="1" applyBorder="1" applyAlignment="1">
      <alignment horizontal="center" vertical="center"/>
    </xf>
    <xf numFmtId="0" fontId="66" fillId="0" borderId="122" xfId="0" applyFont="1" applyFill="1" applyBorder="1" applyAlignment="1">
      <alignment horizontal="center" vertical="center"/>
    </xf>
    <xf numFmtId="0" fontId="66" fillId="2" borderId="4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160" fillId="0" borderId="62" xfId="0" applyFont="1" applyFill="1" applyBorder="1" applyAlignment="1">
      <alignment horizontal="center" vertical="center" wrapText="1"/>
    </xf>
    <xf numFmtId="0" fontId="160" fillId="0" borderId="54" xfId="0" applyFont="1" applyFill="1" applyBorder="1" applyAlignment="1">
      <alignment horizontal="center" vertical="center"/>
    </xf>
    <xf numFmtId="0" fontId="160" fillId="0" borderId="122" xfId="0" applyFont="1" applyFill="1" applyBorder="1" applyAlignment="1">
      <alignment horizontal="center" vertical="center"/>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40" fillId="0" borderId="10" xfId="0" applyFont="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66" fillId="2" borderId="4" xfId="0" applyFont="1" applyFill="1" applyBorder="1" applyAlignment="1">
      <alignment horizontal="center" vertical="center" wrapText="1"/>
    </xf>
    <xf numFmtId="0" fontId="66" fillId="2" borderId="3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40" fillId="2" borderId="11" xfId="0" applyFont="1" applyFill="1" applyBorder="1" applyAlignment="1">
      <alignment horizontal="center" vertical="center"/>
    </xf>
    <xf numFmtId="0" fontId="160" fillId="0" borderId="38" xfId="0" applyFont="1" applyFill="1" applyBorder="1" applyAlignment="1">
      <alignment horizontal="center" vertical="center" wrapText="1"/>
    </xf>
    <xf numFmtId="0" fontId="160" fillId="0" borderId="11" xfId="0" applyFont="1" applyFill="1" applyBorder="1" applyAlignment="1">
      <alignment horizontal="center" vertical="center" wrapText="1"/>
    </xf>
    <xf numFmtId="0" fontId="160" fillId="0" borderId="13"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9" fillId="15" borderId="9" xfId="0" applyFont="1" applyFill="1" applyBorder="1" applyAlignment="1">
      <alignment horizontal="left" vertical="top" wrapText="1"/>
    </xf>
    <xf numFmtId="0" fontId="9" fillId="15" borderId="3" xfId="0" applyFont="1" applyFill="1" applyBorder="1" applyAlignment="1">
      <alignment horizontal="left" vertical="top" wrapText="1"/>
    </xf>
    <xf numFmtId="0" fontId="9" fillId="15" borderId="41" xfId="0" applyFont="1" applyFill="1" applyBorder="1" applyAlignment="1">
      <alignment horizontal="left" vertical="top" wrapText="1"/>
    </xf>
    <xf numFmtId="0" fontId="9" fillId="0" borderId="41" xfId="0" applyFont="1" applyBorder="1" applyAlignment="1">
      <alignment horizontal="left" vertical="top" wrapText="1"/>
    </xf>
    <xf numFmtId="0" fontId="23" fillId="25" borderId="9" xfId="0" applyFont="1" applyFill="1" applyBorder="1" applyAlignment="1">
      <alignment horizontal="center" vertical="center" wrapText="1"/>
    </xf>
    <xf numFmtId="0" fontId="23" fillId="25" borderId="3" xfId="0" applyFont="1" applyFill="1" applyBorder="1" applyAlignment="1">
      <alignment horizontal="center" vertical="center" wrapText="1"/>
    </xf>
    <xf numFmtId="0" fontId="23" fillId="25" borderId="41" xfId="0" applyFont="1" applyFill="1" applyBorder="1" applyAlignment="1">
      <alignment horizontal="center" vertical="center" wrapText="1"/>
    </xf>
    <xf numFmtId="0" fontId="66" fillId="2" borderId="15" xfId="0" applyFont="1" applyFill="1" applyBorder="1" applyAlignment="1">
      <alignment horizontal="center" vertical="center"/>
    </xf>
    <xf numFmtId="0" fontId="66" fillId="2" borderId="59" xfId="0" applyFont="1" applyFill="1" applyBorder="1" applyAlignment="1">
      <alignment horizontal="center" vertical="center"/>
    </xf>
    <xf numFmtId="0" fontId="66" fillId="2" borderId="25" xfId="0" applyFont="1" applyFill="1" applyBorder="1" applyAlignment="1">
      <alignment horizontal="center" vertical="center"/>
    </xf>
    <xf numFmtId="0" fontId="66" fillId="2" borderId="8" xfId="0" applyFont="1" applyFill="1" applyBorder="1" applyAlignment="1">
      <alignment horizontal="center" vertical="center" wrapText="1"/>
    </xf>
    <xf numFmtId="0" fontId="66" fillId="2" borderId="11" xfId="0" applyFont="1" applyFill="1" applyBorder="1" applyAlignment="1">
      <alignment horizontal="center" vertical="center" wrapText="1"/>
    </xf>
    <xf numFmtId="0" fontId="66" fillId="2" borderId="13" xfId="0" applyFont="1" applyFill="1" applyBorder="1" applyAlignment="1">
      <alignment horizontal="center" vertical="center" wrapText="1"/>
    </xf>
    <xf numFmtId="0" fontId="66" fillId="0" borderId="11" xfId="0" applyFont="1" applyFill="1" applyBorder="1" applyAlignment="1">
      <alignment horizontal="center" vertical="center"/>
    </xf>
    <xf numFmtId="0" fontId="66" fillId="0" borderId="13" xfId="0" applyFont="1" applyFill="1" applyBorder="1" applyAlignment="1">
      <alignment horizontal="center" vertical="center"/>
    </xf>
    <xf numFmtId="0" fontId="23" fillId="25" borderId="9" xfId="0" applyFont="1" applyFill="1" applyBorder="1" applyAlignment="1">
      <alignment horizontal="center" vertical="center"/>
    </xf>
    <xf numFmtId="0" fontId="23" fillId="25" borderId="3" xfId="0" applyFont="1" applyFill="1" applyBorder="1" applyAlignment="1">
      <alignment horizontal="center" vertical="center"/>
    </xf>
    <xf numFmtId="0" fontId="23" fillId="25" borderId="41" xfId="0" applyFont="1" applyFill="1" applyBorder="1" applyAlignment="1">
      <alignment horizontal="center" vertical="center"/>
    </xf>
    <xf numFmtId="0" fontId="40" fillId="2" borderId="62"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54" xfId="0" applyFont="1" applyFill="1" applyBorder="1" applyAlignment="1">
      <alignment horizontal="center" vertical="center" wrapText="1"/>
    </xf>
    <xf numFmtId="0" fontId="40" fillId="2" borderId="12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25" xfId="0" applyFont="1" applyFill="1" applyBorder="1" applyAlignment="1">
      <alignment horizontal="center" vertical="center"/>
    </xf>
    <xf numFmtId="0" fontId="40" fillId="10" borderId="8"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13" xfId="0" applyFont="1" applyFill="1" applyBorder="1" applyAlignment="1">
      <alignment horizontal="center" vertical="center"/>
    </xf>
    <xf numFmtId="0" fontId="6" fillId="10" borderId="40" xfId="0" applyFont="1" applyFill="1" applyBorder="1" applyAlignment="1">
      <alignment horizontal="center" vertical="center"/>
    </xf>
    <xf numFmtId="0" fontId="49" fillId="2" borderId="9" xfId="0" applyFont="1" applyFill="1" applyBorder="1" applyAlignment="1">
      <alignment horizontal="left" vertical="top" wrapText="1"/>
    </xf>
    <xf numFmtId="0" fontId="49" fillId="2" borderId="40" xfId="0" applyFont="1" applyFill="1" applyBorder="1" applyAlignment="1">
      <alignment horizontal="left" vertical="top" wrapText="1"/>
    </xf>
    <xf numFmtId="0" fontId="49" fillId="2" borderId="41" xfId="0" applyFont="1" applyFill="1" applyBorder="1" applyAlignment="1">
      <alignment horizontal="left" vertical="top" wrapText="1"/>
    </xf>
    <xf numFmtId="0" fontId="23" fillId="25" borderId="15" xfId="0" applyFont="1" applyFill="1" applyBorder="1" applyAlignment="1">
      <alignment horizontal="center" vertical="center" wrapText="1"/>
    </xf>
    <xf numFmtId="0" fontId="23" fillId="25" borderId="16" xfId="0" applyFont="1" applyFill="1" applyBorder="1" applyAlignment="1">
      <alignment horizontal="center" vertical="center" wrapText="1"/>
    </xf>
    <xf numFmtId="0" fontId="23" fillId="25" borderId="25" xfId="0" applyFont="1" applyFill="1" applyBorder="1" applyAlignment="1">
      <alignment horizontal="center" vertical="center" wrapText="1"/>
    </xf>
    <xf numFmtId="0" fontId="9" fillId="7" borderId="9"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1" xfId="0" applyFont="1" applyFill="1" applyBorder="1" applyAlignment="1">
      <alignment horizontal="left" vertical="top" wrapText="1"/>
    </xf>
    <xf numFmtId="0" fontId="66" fillId="10" borderId="9" xfId="0" applyFont="1" applyFill="1" applyBorder="1" applyAlignment="1">
      <alignment horizontal="center" vertical="center"/>
    </xf>
    <xf numFmtId="0" fontId="66" fillId="10" borderId="3" xfId="0" applyFont="1" applyFill="1" applyBorder="1" applyAlignment="1">
      <alignment horizontal="center" vertical="center"/>
    </xf>
    <xf numFmtId="0" fontId="66" fillId="10" borderId="41" xfId="0" applyFont="1" applyFill="1" applyBorder="1" applyAlignment="1">
      <alignment horizontal="center" vertical="center"/>
    </xf>
    <xf numFmtId="0" fontId="23" fillId="25" borderId="15"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25" xfId="0" applyFont="1" applyFill="1" applyBorder="1" applyAlignment="1">
      <alignment horizontal="center" vertical="center"/>
    </xf>
    <xf numFmtId="0" fontId="65" fillId="24" borderId="9" xfId="0" applyFont="1" applyFill="1" applyBorder="1" applyAlignment="1">
      <alignment horizontal="center" vertical="center"/>
    </xf>
    <xf numFmtId="0" fontId="65" fillId="24" borderId="3" xfId="0" applyFont="1" applyFill="1" applyBorder="1" applyAlignment="1">
      <alignment horizontal="center" vertical="center"/>
    </xf>
    <xf numFmtId="0" fontId="65" fillId="24" borderId="41" xfId="0" applyFont="1" applyFill="1" applyBorder="1" applyAlignment="1">
      <alignment horizontal="center" vertical="center"/>
    </xf>
    <xf numFmtId="0" fontId="160" fillId="2" borderId="9" xfId="0" applyFont="1" applyFill="1" applyBorder="1" applyAlignment="1">
      <alignment horizontal="center" vertical="center"/>
    </xf>
    <xf numFmtId="0" fontId="160" fillId="2" borderId="40" xfId="0" applyFont="1" applyFill="1" applyBorder="1" applyAlignment="1">
      <alignment horizontal="center" vertical="center"/>
    </xf>
    <xf numFmtId="0" fontId="160" fillId="2" borderId="41" xfId="0" applyFont="1" applyFill="1" applyBorder="1" applyAlignment="1">
      <alignment horizontal="center" vertical="center"/>
    </xf>
    <xf numFmtId="0" fontId="66" fillId="10" borderId="40" xfId="0" applyFont="1" applyFill="1" applyBorder="1" applyAlignment="1">
      <alignment horizontal="center" vertical="center"/>
    </xf>
    <xf numFmtId="0" fontId="65" fillId="24" borderId="15" xfId="0" applyFont="1" applyFill="1" applyBorder="1" applyAlignment="1">
      <alignment horizontal="center" vertical="center"/>
    </xf>
    <xf numFmtId="0" fontId="65" fillId="24" borderId="16" xfId="0" applyFont="1" applyFill="1" applyBorder="1" applyAlignment="1">
      <alignment horizontal="center" vertical="center"/>
    </xf>
    <xf numFmtId="0" fontId="65" fillId="24" borderId="25" xfId="0" applyFont="1" applyFill="1" applyBorder="1" applyAlignment="1">
      <alignment horizontal="center" vertical="center"/>
    </xf>
    <xf numFmtId="0" fontId="18" fillId="10" borderId="1"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3" fillId="15" borderId="9" xfId="0" applyFont="1" applyFill="1" applyBorder="1" applyAlignment="1">
      <alignment horizontal="left" vertical="top" wrapText="1"/>
    </xf>
    <xf numFmtId="0" fontId="3" fillId="15" borderId="41" xfId="0" applyFont="1" applyFill="1" applyBorder="1" applyAlignment="1">
      <alignment horizontal="left" vertical="top" wrapText="1"/>
    </xf>
    <xf numFmtId="0" fontId="6" fillId="10" borderId="8"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11" xfId="0" applyFont="1" applyFill="1" applyBorder="1" applyAlignment="1">
      <alignment horizontal="center" vertical="center"/>
    </xf>
    <xf numFmtId="0" fontId="9" fillId="0" borderId="34" xfId="0" applyFont="1" applyBorder="1" applyAlignment="1">
      <alignment horizontal="left" vertical="top"/>
    </xf>
    <xf numFmtId="0" fontId="9" fillId="0" borderId="20" xfId="0" applyFont="1" applyBorder="1" applyAlignment="1">
      <alignment horizontal="left" vertical="top"/>
    </xf>
    <xf numFmtId="0" fontId="6" fillId="10" borderId="3" xfId="0" applyFont="1" applyFill="1" applyBorder="1" applyAlignment="1">
      <alignment horizontal="center" vertical="center"/>
    </xf>
    <xf numFmtId="0" fontId="18" fillId="10" borderId="8"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9" fillId="7" borderId="34" xfId="0" applyFont="1" applyFill="1" applyBorder="1" applyAlignment="1">
      <alignment horizontal="left" vertical="top" wrapText="1"/>
    </xf>
    <xf numFmtId="0" fontId="9" fillId="7" borderId="20" xfId="0" applyFont="1" applyFill="1" applyBorder="1" applyAlignment="1">
      <alignment horizontal="left" vertical="top" wrapText="1"/>
    </xf>
    <xf numFmtId="0" fontId="3" fillId="15" borderId="3" xfId="0" applyFont="1" applyFill="1" applyBorder="1" applyAlignment="1">
      <alignment horizontal="left" vertical="top" wrapText="1"/>
    </xf>
    <xf numFmtId="0" fontId="3" fillId="7" borderId="9" xfId="0" applyFont="1" applyFill="1" applyBorder="1" applyAlignment="1">
      <alignment horizontal="left" vertical="top" wrapText="1"/>
    </xf>
    <xf numFmtId="0" fontId="3" fillId="7" borderId="41" xfId="0" applyFont="1" applyFill="1" applyBorder="1" applyAlignment="1">
      <alignment horizontal="left" vertical="top" wrapText="1"/>
    </xf>
    <xf numFmtId="0" fontId="23" fillId="24" borderId="9" xfId="0" applyFont="1" applyFill="1" applyBorder="1" applyAlignment="1">
      <alignment horizontal="center" vertical="center"/>
    </xf>
    <xf numFmtId="0" fontId="23" fillId="24" borderId="3" xfId="0" applyFont="1" applyFill="1" applyBorder="1" applyAlignment="1">
      <alignment horizontal="center" vertical="center"/>
    </xf>
    <xf numFmtId="0" fontId="23" fillId="24" borderId="41" xfId="0" applyFont="1" applyFill="1" applyBorder="1" applyAlignment="1">
      <alignment horizontal="center" vertical="center"/>
    </xf>
    <xf numFmtId="0" fontId="18" fillId="27" borderId="50" xfId="0" applyFont="1" applyFill="1" applyBorder="1" applyAlignment="1">
      <alignment horizontal="left" vertical="center" wrapText="1"/>
    </xf>
    <xf numFmtId="0" fontId="18" fillId="27" borderId="51" xfId="0" applyFont="1" applyFill="1" applyBorder="1" applyAlignment="1">
      <alignment horizontal="left" vertical="center" wrapText="1"/>
    </xf>
    <xf numFmtId="0" fontId="18" fillId="27" borderId="67" xfId="0" applyFont="1" applyFill="1" applyBorder="1" applyAlignment="1">
      <alignment horizontal="left" vertical="center" wrapText="1"/>
    </xf>
    <xf numFmtId="0" fontId="6" fillId="24" borderId="15" xfId="0" applyFont="1" applyFill="1" applyBorder="1" applyAlignment="1">
      <alignment horizontal="center" vertical="center"/>
    </xf>
    <xf numFmtId="0" fontId="6" fillId="24" borderId="25" xfId="0" applyFont="1" applyFill="1" applyBorder="1" applyAlignment="1">
      <alignment horizontal="center" vertical="center"/>
    </xf>
    <xf numFmtId="0" fontId="23" fillId="25" borderId="38" xfId="0" applyFont="1" applyFill="1" applyBorder="1" applyAlignment="1">
      <alignment horizontal="center" vertical="center" wrapText="1"/>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41"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23" fillId="25" borderId="32" xfId="0" applyFont="1" applyFill="1" applyBorder="1" applyAlignment="1">
      <alignment horizontal="center" vertical="center"/>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8" xfId="0" applyFont="1" applyFill="1" applyBorder="1" applyAlignment="1">
      <alignment horizontal="left" vertical="top" wrapText="1"/>
    </xf>
    <xf numFmtId="0" fontId="23" fillId="25" borderId="4" xfId="0" applyFont="1" applyFill="1" applyBorder="1" applyAlignment="1">
      <alignment horizontal="center" vertical="center" wrapText="1"/>
    </xf>
    <xf numFmtId="0" fontId="23" fillId="25" borderId="35" xfId="0" applyFont="1" applyFill="1" applyBorder="1" applyAlignment="1">
      <alignment horizontal="center" vertical="center" wrapText="1"/>
    </xf>
    <xf numFmtId="0" fontId="23" fillId="25" borderId="1" xfId="0" applyFont="1" applyFill="1" applyBorder="1" applyAlignment="1">
      <alignment horizontal="center" vertical="center" wrapText="1"/>
    </xf>
    <xf numFmtId="0" fontId="23" fillId="25" borderId="68" xfId="0" applyFont="1" applyFill="1" applyBorder="1" applyAlignment="1">
      <alignment horizontal="center" vertical="center" wrapText="1"/>
    </xf>
    <xf numFmtId="0" fontId="9" fillId="15" borderId="34" xfId="0" applyFont="1" applyFill="1" applyBorder="1" applyAlignment="1">
      <alignment horizontal="left" vertical="top" wrapText="1"/>
    </xf>
    <xf numFmtId="0" fontId="144" fillId="0" borderId="41" xfId="0" applyFont="1" applyBorder="1" applyAlignment="1">
      <alignment horizontal="left" vertical="top" wrapText="1"/>
    </xf>
    <xf numFmtId="0" fontId="144" fillId="15" borderId="41" xfId="0" applyFont="1" applyFill="1" applyBorder="1" applyAlignment="1">
      <alignment horizontal="left" vertical="top" wrapText="1"/>
    </xf>
    <xf numFmtId="0" fontId="163" fillId="10" borderId="9" xfId="0" applyFont="1" applyFill="1" applyBorder="1" applyAlignment="1">
      <alignment horizontal="center" vertical="center"/>
    </xf>
    <xf numFmtId="0" fontId="163" fillId="10" borderId="40" xfId="0" applyFont="1" applyFill="1" applyBorder="1" applyAlignment="1">
      <alignment horizontal="center" vertical="center"/>
    </xf>
    <xf numFmtId="0" fontId="163" fillId="10" borderId="41" xfId="0" applyFont="1" applyFill="1" applyBorder="1" applyAlignment="1">
      <alignment horizontal="center" vertical="center"/>
    </xf>
    <xf numFmtId="0" fontId="18" fillId="10" borderId="11" xfId="0"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41" xfId="0" applyFont="1" applyFill="1" applyBorder="1" applyAlignment="1">
      <alignment horizontal="left" vertical="top" wrapText="1"/>
    </xf>
    <xf numFmtId="0" fontId="65" fillId="7" borderId="41" xfId="0" applyFont="1" applyFill="1" applyBorder="1" applyAlignment="1">
      <alignment horizontal="left" vertical="top" wrapText="1"/>
    </xf>
    <xf numFmtId="0" fontId="91" fillId="10" borderId="9" xfId="0" applyFont="1" applyFill="1" applyBorder="1" applyAlignment="1">
      <alignment horizontal="center" vertical="center"/>
    </xf>
    <xf numFmtId="0" fontId="91" fillId="10" borderId="41" xfId="0" applyFont="1" applyFill="1" applyBorder="1" applyAlignment="1">
      <alignment horizontal="center" vertical="center"/>
    </xf>
    <xf numFmtId="0" fontId="0" fillId="15" borderId="41" xfId="0" applyFill="1" applyBorder="1" applyAlignment="1">
      <alignment horizontal="left" vertical="top" wrapText="1"/>
    </xf>
    <xf numFmtId="0" fontId="3" fillId="0" borderId="9" xfId="0" applyFont="1" applyBorder="1" applyAlignment="1">
      <alignment horizontal="center" vertical="top" wrapText="1"/>
    </xf>
    <xf numFmtId="0" fontId="3" fillId="0" borderId="41" xfId="0" applyFont="1" applyBorder="1" applyAlignment="1">
      <alignment horizontal="center" vertical="top" wrapText="1"/>
    </xf>
    <xf numFmtId="0" fontId="9" fillId="15" borderId="41" xfId="0" applyFont="1" applyFill="1" applyBorder="1" applyAlignment="1">
      <alignment horizontal="left" vertical="top"/>
    </xf>
    <xf numFmtId="0" fontId="9" fillId="0" borderId="56" xfId="0" applyFont="1" applyBorder="1" applyAlignment="1">
      <alignment vertical="top" wrapText="1"/>
    </xf>
    <xf numFmtId="0" fontId="9" fillId="0" borderId="57" xfId="0" applyFont="1" applyBorder="1" applyAlignment="1">
      <alignment vertical="top" wrapText="1"/>
    </xf>
    <xf numFmtId="0" fontId="9" fillId="0" borderId="58" xfId="0" applyFont="1" applyBorder="1" applyAlignment="1">
      <alignment vertical="top" wrapText="1"/>
    </xf>
    <xf numFmtId="0" fontId="3" fillId="7" borderId="3" xfId="0" applyFont="1" applyFill="1" applyBorder="1" applyAlignment="1">
      <alignment horizontal="left" vertical="top" wrapText="1"/>
    </xf>
    <xf numFmtId="0" fontId="18" fillId="18" borderId="27" xfId="0" applyFont="1" applyFill="1" applyBorder="1" applyAlignment="1">
      <alignment horizontal="left" vertical="center" wrapText="1"/>
    </xf>
    <xf numFmtId="0" fontId="18" fillId="18" borderId="28" xfId="0" applyFont="1" applyFill="1" applyBorder="1" applyAlignment="1">
      <alignment horizontal="left" vertical="center" wrapText="1"/>
    </xf>
    <xf numFmtId="0" fontId="9" fillId="0" borderId="67" xfId="0" applyFont="1" applyBorder="1" applyAlignment="1">
      <alignment horizontal="left" vertical="top" wrapText="1"/>
    </xf>
    <xf numFmtId="0" fontId="9" fillId="0" borderId="28" xfId="0" applyFont="1" applyBorder="1" applyAlignment="1">
      <alignment horizontal="left" vertical="top" wrapText="1"/>
    </xf>
    <xf numFmtId="0" fontId="9" fillId="0" borderId="70" xfId="0" applyFont="1" applyBorder="1" applyAlignment="1">
      <alignment horizontal="left" vertical="top" wrapText="1"/>
    </xf>
    <xf numFmtId="0" fontId="6" fillId="10" borderId="15"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68" xfId="0" applyFont="1" applyFill="1" applyBorder="1" applyAlignment="1">
      <alignment horizontal="center" vertical="center"/>
    </xf>
    <xf numFmtId="0" fontId="66" fillId="2" borderId="9" xfId="0" applyFont="1" applyFill="1" applyBorder="1" applyAlignment="1">
      <alignment horizontal="center" vertical="center"/>
    </xf>
    <xf numFmtId="0" fontId="66" fillId="2" borderId="40" xfId="0" applyFont="1" applyFill="1" applyBorder="1" applyAlignment="1">
      <alignment horizontal="center" vertical="center"/>
    </xf>
    <xf numFmtId="0" fontId="66" fillId="2" borderId="41" xfId="0" applyFont="1" applyFill="1" applyBorder="1" applyAlignment="1">
      <alignment horizontal="center" vertical="center"/>
    </xf>
    <xf numFmtId="0" fontId="18" fillId="10" borderId="34" xfId="0" applyFont="1" applyFill="1" applyBorder="1" applyAlignment="1">
      <alignment horizontal="center" vertical="center" wrapText="1"/>
    </xf>
    <xf numFmtId="0" fontId="9" fillId="0" borderId="34" xfId="0" applyFont="1" applyBorder="1" applyAlignment="1">
      <alignment horizontal="left" vertical="top" wrapText="1"/>
    </xf>
    <xf numFmtId="0" fontId="23" fillId="25" borderId="34" xfId="0" applyFont="1" applyFill="1" applyBorder="1" applyAlignment="1">
      <alignment horizontal="center" vertical="center" wrapText="1"/>
    </xf>
    <xf numFmtId="0" fontId="23" fillId="25" borderId="20" xfId="0" applyFont="1" applyFill="1" applyBorder="1" applyAlignment="1">
      <alignment horizontal="center" vertical="center"/>
    </xf>
    <xf numFmtId="0" fontId="3" fillId="0" borderId="3" xfId="0" applyFont="1" applyBorder="1" applyAlignment="1">
      <alignment horizontal="left" vertical="top" wrapText="1"/>
    </xf>
    <xf numFmtId="0" fontId="9" fillId="0" borderId="3"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15" borderId="20" xfId="0" applyFont="1" applyFill="1" applyBorder="1" applyAlignment="1">
      <alignment horizontal="left" vertical="top" wrapText="1"/>
    </xf>
    <xf numFmtId="0" fontId="23" fillId="10" borderId="8"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24" borderId="8"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6" fillId="24" borderId="9" xfId="0" applyFont="1" applyFill="1" applyBorder="1" applyAlignment="1">
      <alignment horizontal="center" vertical="center"/>
    </xf>
    <xf numFmtId="0" fontId="6" fillId="24" borderId="41" xfId="0" applyFont="1" applyFill="1" applyBorder="1" applyAlignment="1">
      <alignment horizontal="center" vertical="center"/>
    </xf>
    <xf numFmtId="0" fontId="40" fillId="10" borderId="11" xfId="0" applyFont="1" applyFill="1" applyBorder="1" applyAlignment="1">
      <alignment horizontal="center" vertical="center"/>
    </xf>
    <xf numFmtId="0" fontId="9" fillId="0" borderId="9" xfId="0" applyFont="1" applyBorder="1" applyAlignment="1">
      <alignment vertical="top" wrapText="1"/>
    </xf>
    <xf numFmtId="0" fontId="9" fillId="0" borderId="41" xfId="0" applyFont="1" applyBorder="1" applyAlignment="1">
      <alignment vertical="top" wrapText="1"/>
    </xf>
    <xf numFmtId="0" fontId="18" fillId="10" borderId="20"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18" fillId="10" borderId="19" xfId="0" applyFont="1" applyFill="1" applyBorder="1" applyAlignment="1">
      <alignment horizontal="center" vertical="center" wrapText="1"/>
    </xf>
    <xf numFmtId="0" fontId="23" fillId="10" borderId="9" xfId="0" applyFont="1" applyFill="1" applyBorder="1" applyAlignment="1">
      <alignment horizontal="center" vertical="center"/>
    </xf>
    <xf numFmtId="0" fontId="23" fillId="10" borderId="3" xfId="0" applyFont="1" applyFill="1" applyBorder="1" applyAlignment="1">
      <alignment horizontal="center" vertical="center"/>
    </xf>
    <xf numFmtId="0" fontId="23" fillId="10" borderId="41" xfId="0" applyFont="1" applyFill="1" applyBorder="1" applyAlignment="1">
      <alignment horizontal="center" vertical="center"/>
    </xf>
    <xf numFmtId="0" fontId="23" fillId="25" borderId="22" xfId="0" applyFont="1" applyFill="1" applyBorder="1" applyAlignment="1">
      <alignment horizontal="center" vertical="center"/>
    </xf>
    <xf numFmtId="0" fontId="23" fillId="25" borderId="48" xfId="0" applyFont="1" applyFill="1" applyBorder="1" applyAlignment="1">
      <alignment horizontal="center" vertical="center" wrapText="1"/>
    </xf>
    <xf numFmtId="0" fontId="66" fillId="10" borderId="34" xfId="0" applyFont="1" applyFill="1" applyBorder="1" applyAlignment="1">
      <alignment horizontal="center" vertical="center"/>
    </xf>
    <xf numFmtId="0" fontId="9" fillId="0" borderId="9" xfId="0" applyFont="1" applyFill="1" applyBorder="1" applyAlignment="1">
      <alignment horizontal="left" vertical="top"/>
    </xf>
    <xf numFmtId="0" fontId="9" fillId="0" borderId="3" xfId="0" applyFont="1" applyFill="1" applyBorder="1" applyAlignment="1">
      <alignment horizontal="left" vertical="top"/>
    </xf>
    <xf numFmtId="0" fontId="9" fillId="0" borderId="41" xfId="0" applyFont="1" applyFill="1" applyBorder="1" applyAlignment="1">
      <alignment horizontal="left" vertical="top"/>
    </xf>
    <xf numFmtId="0" fontId="15" fillId="0" borderId="0" xfId="1" applyAlignment="1" applyProtection="1"/>
    <xf numFmtId="0" fontId="0" fillId="0" borderId="41" xfId="0" applyBorder="1" applyAlignment="1">
      <alignment horizontal="left" vertical="top" wrapText="1"/>
    </xf>
    <xf numFmtId="0" fontId="20" fillId="24" borderId="6" xfId="1" applyFont="1" applyFill="1" applyBorder="1" applyAlignment="1">
      <alignment horizontal="center" vertical="center" wrapText="1"/>
      <protection locked="0"/>
    </xf>
    <xf numFmtId="0" fontId="20" fillId="24" borderId="75" xfId="1" applyFont="1" applyFill="1" applyBorder="1" applyAlignment="1">
      <alignment horizontal="center" vertical="center" wrapText="1"/>
      <protection locked="0"/>
    </xf>
    <xf numFmtId="0" fontId="20" fillId="24" borderId="6" xfId="0" applyFont="1" applyFill="1" applyBorder="1" applyAlignment="1">
      <alignment horizontal="center" vertical="center" wrapText="1"/>
    </xf>
    <xf numFmtId="0" fontId="20" fillId="24" borderId="75" xfId="0" applyFont="1" applyFill="1" applyBorder="1" applyAlignment="1">
      <alignment horizontal="center" vertical="center" wrapText="1"/>
    </xf>
    <xf numFmtId="0" fontId="20" fillId="24" borderId="27" xfId="1" applyFont="1" applyFill="1" applyBorder="1" applyAlignment="1">
      <alignment horizontal="center" vertical="center" wrapText="1"/>
      <protection locked="0"/>
    </xf>
    <xf numFmtId="0" fontId="20" fillId="24" borderId="28" xfId="1" applyFont="1" applyFill="1" applyBorder="1" applyAlignment="1">
      <alignment horizontal="center" vertical="center" wrapText="1"/>
      <protection locked="0"/>
    </xf>
    <xf numFmtId="0" fontId="20" fillId="24" borderId="29" xfId="1" applyFont="1" applyFill="1" applyBorder="1" applyAlignment="1">
      <alignment horizontal="center" vertical="center" wrapText="1"/>
      <protection locked="0"/>
    </xf>
    <xf numFmtId="0" fontId="18" fillId="14" borderId="59" xfId="0" applyFont="1" applyFill="1" applyBorder="1" applyAlignment="1">
      <alignment horizontal="left" vertical="center" wrapText="1"/>
    </xf>
    <xf numFmtId="0" fontId="18" fillId="14" borderId="0" xfId="0" applyFont="1" applyFill="1" applyAlignment="1">
      <alignment horizontal="left" vertical="center" wrapText="1"/>
    </xf>
    <xf numFmtId="0" fontId="6" fillId="10" borderId="4" xfId="0" applyFont="1" applyFill="1" applyBorder="1" applyAlignment="1">
      <alignment horizontal="center" vertical="center"/>
    </xf>
    <xf numFmtId="0" fontId="6" fillId="10" borderId="35" xfId="0" applyFont="1" applyFill="1" applyBorder="1" applyAlignment="1">
      <alignment horizontal="center" vertical="center"/>
    </xf>
    <xf numFmtId="0" fontId="23" fillId="25" borderId="34" xfId="0" applyFont="1" applyFill="1" applyBorder="1" applyAlignment="1">
      <alignment horizontal="center" vertical="center"/>
    </xf>
    <xf numFmtId="0" fontId="160" fillId="0" borderId="4" xfId="0" applyFont="1" applyFill="1" applyBorder="1" applyAlignment="1">
      <alignment horizontal="center" vertical="center" wrapText="1"/>
    </xf>
    <xf numFmtId="0" fontId="160" fillId="0" borderId="32" xfId="0" applyFont="1" applyFill="1" applyBorder="1" applyAlignment="1">
      <alignment horizontal="center" vertical="center" wrapText="1"/>
    </xf>
    <xf numFmtId="0" fontId="23" fillId="25" borderId="48" xfId="0" applyFont="1" applyFill="1" applyBorder="1" applyAlignment="1">
      <alignment horizontal="center" vertical="center"/>
    </xf>
    <xf numFmtId="0" fontId="18" fillId="23" borderId="50" xfId="0" applyFont="1" applyFill="1" applyBorder="1" applyAlignment="1">
      <alignment horizontal="left" vertical="center" wrapText="1"/>
    </xf>
    <xf numFmtId="0" fontId="18" fillId="23" borderId="51" xfId="0" applyFont="1" applyFill="1" applyBorder="1" applyAlignment="1">
      <alignment horizontal="left" vertical="center" wrapText="1"/>
    </xf>
    <xf numFmtId="0" fontId="18" fillId="23" borderId="67" xfId="0" applyFont="1" applyFill="1" applyBorder="1" applyAlignment="1">
      <alignment horizontal="left" vertical="center" wrapText="1"/>
    </xf>
    <xf numFmtId="0" fontId="6" fillId="10" borderId="48"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38" xfId="0" applyFont="1" applyFill="1" applyBorder="1" applyAlignment="1">
      <alignment horizontal="center" vertical="center"/>
    </xf>
    <xf numFmtId="0" fontId="6" fillId="10" borderId="19" xfId="0" applyFont="1" applyFill="1" applyBorder="1" applyAlignment="1">
      <alignment horizontal="center" vertical="center"/>
    </xf>
    <xf numFmtId="0" fontId="13" fillId="2" borderId="9" xfId="0" applyFont="1" applyFill="1" applyBorder="1" applyAlignment="1">
      <alignment horizontal="left" vertical="top"/>
    </xf>
    <xf numFmtId="0" fontId="13" fillId="2" borderId="3" xfId="0" applyFont="1" applyFill="1" applyBorder="1" applyAlignment="1">
      <alignment horizontal="left" vertical="top"/>
    </xf>
    <xf numFmtId="0" fontId="13" fillId="2" borderId="41" xfId="0" applyFont="1" applyFill="1" applyBorder="1" applyAlignment="1">
      <alignment horizontal="left" vertical="top"/>
    </xf>
    <xf numFmtId="0" fontId="6" fillId="10" borderId="34" xfId="0" applyFont="1" applyFill="1" applyBorder="1" applyAlignment="1">
      <alignment horizontal="center" vertical="center"/>
    </xf>
    <xf numFmtId="0" fontId="65" fillId="25" borderId="9" xfId="0" applyFont="1" applyFill="1" applyBorder="1" applyAlignment="1">
      <alignment horizontal="center" vertical="center" wrapText="1"/>
    </xf>
    <xf numFmtId="0" fontId="65" fillId="25" borderId="41" xfId="0" applyFont="1" applyFill="1" applyBorder="1" applyAlignment="1">
      <alignment horizontal="center" vertical="center" wrapText="1"/>
    </xf>
    <xf numFmtId="0" fontId="65" fillId="25" borderId="15" xfId="0" applyFont="1" applyFill="1" applyBorder="1" applyAlignment="1">
      <alignment horizontal="center" vertical="center" wrapText="1"/>
    </xf>
    <xf numFmtId="0" fontId="65" fillId="25" borderId="25" xfId="0" applyFont="1" applyFill="1" applyBorder="1" applyAlignment="1">
      <alignment horizontal="center" vertical="center" wrapText="1"/>
    </xf>
    <xf numFmtId="0" fontId="160" fillId="0" borderId="19"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68" xfId="0" applyFont="1" applyFill="1" applyBorder="1" applyAlignment="1">
      <alignment horizontal="left" vertical="center"/>
    </xf>
    <xf numFmtId="0" fontId="6" fillId="25" borderId="8" xfId="0" applyFont="1" applyFill="1" applyBorder="1" applyAlignment="1">
      <alignment horizontal="center" vertical="center"/>
    </xf>
    <xf numFmtId="0" fontId="6" fillId="25" borderId="13" xfId="0" applyFont="1" applyFill="1" applyBorder="1" applyAlignment="1">
      <alignment horizontal="center" vertical="center"/>
    </xf>
    <xf numFmtId="0" fontId="6" fillId="25" borderId="9" xfId="0" applyFont="1" applyFill="1" applyBorder="1" applyAlignment="1">
      <alignment horizontal="center" vertical="center"/>
    </xf>
    <xf numFmtId="0" fontId="6" fillId="25" borderId="41" xfId="0" applyFont="1" applyFill="1" applyBorder="1" applyAlignment="1">
      <alignment horizontal="center" vertical="center"/>
    </xf>
    <xf numFmtId="0" fontId="23" fillId="24" borderId="8"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3" xfId="0" applyFont="1"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25" xfId="0" applyFill="1" applyBorder="1" applyAlignment="1">
      <alignment horizontal="center" vertical="center"/>
    </xf>
    <xf numFmtId="0" fontId="0" fillId="24" borderId="9" xfId="0" applyFill="1" applyBorder="1" applyAlignment="1">
      <alignment horizontal="center" vertical="center"/>
    </xf>
    <xf numFmtId="0" fontId="0" fillId="24" borderId="3" xfId="0" applyFill="1" applyBorder="1" applyAlignment="1">
      <alignment horizontal="center" vertical="center"/>
    </xf>
    <xf numFmtId="0" fontId="0" fillId="24" borderId="41" xfId="0" applyFill="1" applyBorder="1" applyAlignment="1">
      <alignment horizontal="center" vertical="center"/>
    </xf>
    <xf numFmtId="0" fontId="40" fillId="10" borderId="9" xfId="0" applyFont="1" applyFill="1" applyBorder="1" applyAlignment="1">
      <alignment horizontal="center" vertical="center" wrapText="1"/>
    </xf>
    <xf numFmtId="0" fontId="40" fillId="10" borderId="4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23" fillId="25" borderId="4" xfId="0" applyFont="1" applyFill="1" applyBorder="1" applyAlignment="1">
      <alignment horizontal="center" vertical="center"/>
    </xf>
    <xf numFmtId="0" fontId="23" fillId="25" borderId="38" xfId="0" applyFont="1" applyFill="1" applyBorder="1" applyAlignment="1">
      <alignment horizontal="center" vertical="center"/>
    </xf>
    <xf numFmtId="0" fontId="9" fillId="0" borderId="1" xfId="0" applyFont="1" applyBorder="1" applyAlignment="1">
      <alignment horizontal="left" vertical="top" wrapText="1"/>
    </xf>
    <xf numFmtId="0" fontId="9" fillId="0" borderId="40" xfId="0" applyFont="1" applyBorder="1" applyAlignment="1">
      <alignment horizontal="left" vertical="top" wrapText="1"/>
    </xf>
    <xf numFmtId="0" fontId="23" fillId="25" borderId="56" xfId="0" applyFont="1" applyFill="1" applyBorder="1" applyAlignment="1">
      <alignment horizontal="center" vertical="center" wrapText="1"/>
    </xf>
    <xf numFmtId="0" fontId="23" fillId="25" borderId="64" xfId="0" applyFont="1" applyFill="1" applyBorder="1" applyAlignment="1">
      <alignment horizontal="center" vertical="center" wrapText="1"/>
    </xf>
    <xf numFmtId="0" fontId="40" fillId="0" borderId="5" xfId="0" applyFont="1" applyBorder="1" applyAlignment="1">
      <alignment horizontal="center" vertical="center"/>
    </xf>
    <xf numFmtId="0" fontId="40" fillId="0" borderId="69" xfId="0" applyFont="1" applyBorder="1" applyAlignment="1">
      <alignment horizontal="center" vertical="center"/>
    </xf>
    <xf numFmtId="0" fontId="40" fillId="2" borderId="34"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164" fillId="10" borderId="9" xfId="0" applyFont="1" applyFill="1" applyBorder="1" applyAlignment="1">
      <alignment horizontal="center" vertical="center"/>
    </xf>
    <xf numFmtId="0" fontId="164" fillId="10" borderId="3" xfId="0" applyFont="1" applyFill="1" applyBorder="1" applyAlignment="1">
      <alignment horizontal="center" vertical="center"/>
    </xf>
    <xf numFmtId="0" fontId="164" fillId="10" borderId="41" xfId="0" applyFont="1" applyFill="1" applyBorder="1" applyAlignment="1">
      <alignment horizontal="center" vertical="center"/>
    </xf>
    <xf numFmtId="0" fontId="10" fillId="0" borderId="9" xfId="0" applyFont="1" applyFill="1" applyBorder="1" applyAlignment="1">
      <alignment horizontal="left" vertical="top"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18" fillId="45" borderId="50" xfId="0" applyFont="1" applyFill="1" applyBorder="1" applyAlignment="1">
      <alignment horizontal="left" vertical="center" wrapText="1"/>
    </xf>
    <xf numFmtId="0" fontId="18" fillId="45" borderId="51" xfId="0" applyFont="1" applyFill="1" applyBorder="1" applyAlignment="1">
      <alignment horizontal="left" vertical="center" wrapText="1"/>
    </xf>
    <xf numFmtId="0" fontId="18" fillId="45" borderId="67" xfId="0" applyFont="1" applyFill="1" applyBorder="1" applyAlignment="1">
      <alignment horizontal="left" vertical="center" wrapText="1"/>
    </xf>
    <xf numFmtId="0" fontId="40" fillId="0" borderId="46" xfId="0" applyFont="1" applyBorder="1" applyAlignment="1">
      <alignment horizontal="center" vertical="center"/>
    </xf>
    <xf numFmtId="0" fontId="23" fillId="10" borderId="32" xfId="0" applyFont="1" applyFill="1" applyBorder="1" applyAlignment="1">
      <alignment horizontal="center" vertical="center" wrapText="1"/>
    </xf>
    <xf numFmtId="0" fontId="23" fillId="25" borderId="40" xfId="0" applyFont="1" applyFill="1" applyBorder="1" applyAlignment="1">
      <alignment horizontal="center" vertical="center" wrapText="1"/>
    </xf>
    <xf numFmtId="0" fontId="23" fillId="25" borderId="32" xfId="0" applyFont="1" applyFill="1" applyBorder="1" applyAlignment="1">
      <alignment horizontal="center" vertical="center" wrapText="1"/>
    </xf>
    <xf numFmtId="0" fontId="23" fillId="25" borderId="59"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46" xfId="0" applyFont="1" applyFill="1" applyBorder="1" applyAlignment="1">
      <alignment horizontal="center" vertical="center"/>
    </xf>
    <xf numFmtId="0" fontId="40" fillId="0" borderId="14" xfId="0" applyFont="1" applyFill="1" applyBorder="1" applyAlignment="1">
      <alignment horizontal="center" vertical="center"/>
    </xf>
    <xf numFmtId="0" fontId="10" fillId="0" borderId="1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65" fillId="25" borderId="8" xfId="0" applyFont="1" applyFill="1" applyBorder="1" applyAlignment="1">
      <alignment horizontal="center" vertical="center" wrapText="1"/>
    </xf>
    <xf numFmtId="0" fontId="65" fillId="25" borderId="32" xfId="0" applyFont="1" applyFill="1" applyBorder="1" applyAlignment="1">
      <alignment horizontal="center" vertical="center" wrapText="1"/>
    </xf>
    <xf numFmtId="0" fontId="65" fillId="25" borderId="13" xfId="0" applyFont="1" applyFill="1" applyBorder="1" applyAlignment="1">
      <alignment horizontal="center" vertical="center" wrapText="1"/>
    </xf>
    <xf numFmtId="0" fontId="65" fillId="25" borderId="40" xfId="0" applyFont="1" applyFill="1" applyBorder="1" applyAlignment="1">
      <alignment horizontal="center" vertical="center" wrapText="1"/>
    </xf>
    <xf numFmtId="0" fontId="65" fillId="25" borderId="59" xfId="0" applyFont="1" applyFill="1" applyBorder="1" applyAlignment="1">
      <alignment horizontal="center" vertical="center" wrapText="1"/>
    </xf>
    <xf numFmtId="0" fontId="23" fillId="24" borderId="9" xfId="0" applyFont="1" applyFill="1" applyBorder="1" applyAlignment="1">
      <alignment horizontal="center" vertical="center" wrapText="1"/>
    </xf>
    <xf numFmtId="0" fontId="23" fillId="24" borderId="40" xfId="0" applyFont="1" applyFill="1" applyBorder="1" applyAlignment="1">
      <alignment horizontal="center" vertical="center" wrapText="1"/>
    </xf>
    <xf numFmtId="0" fontId="23" fillId="24" borderId="41" xfId="0" applyFont="1" applyFill="1" applyBorder="1" applyAlignment="1">
      <alignment horizontal="center" vertical="center" wrapText="1"/>
    </xf>
    <xf numFmtId="0" fontId="23" fillId="24" borderId="1" xfId="0" applyFont="1" applyFill="1" applyBorder="1" applyAlignment="1">
      <alignment horizontal="center" vertical="center" wrapText="1"/>
    </xf>
    <xf numFmtId="0" fontId="23" fillId="24" borderId="68"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32" xfId="0" applyFont="1" applyFill="1" applyBorder="1" applyAlignment="1">
      <alignment horizontal="center" vertical="center" wrapText="1"/>
    </xf>
    <xf numFmtId="0" fontId="23" fillId="24" borderId="35" xfId="0"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35" fillId="24" borderId="16" xfId="0" applyFont="1" applyFill="1" applyBorder="1" applyAlignment="1">
      <alignment horizontal="center"/>
    </xf>
    <xf numFmtId="0" fontId="35" fillId="24" borderId="37" xfId="0" applyFont="1" applyFill="1" applyBorder="1" applyAlignment="1">
      <alignment horizontal="center"/>
    </xf>
    <xf numFmtId="0" fontId="35" fillId="24" borderId="2" xfId="0" applyFont="1" applyFill="1" applyBorder="1" applyAlignment="1">
      <alignment horizontal="center"/>
    </xf>
    <xf numFmtId="0" fontId="131" fillId="24" borderId="16" xfId="0" applyFont="1" applyFill="1" applyBorder="1" applyAlignment="1">
      <alignment horizontal="center"/>
    </xf>
    <xf numFmtId="0" fontId="29" fillId="0" borderId="57" xfId="0" applyFont="1" applyBorder="1" applyAlignment="1">
      <alignment horizontal="left" vertical="center"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35" fillId="24" borderId="27" xfId="0" applyFont="1" applyFill="1" applyBorder="1" applyAlignment="1">
      <alignment horizontal="center" vertical="center" wrapText="1"/>
    </xf>
    <xf numFmtId="0" fontId="35" fillId="24" borderId="28" xfId="0" applyFont="1" applyFill="1" applyBorder="1" applyAlignment="1">
      <alignment horizontal="center" vertical="center"/>
    </xf>
    <xf numFmtId="0" fontId="35" fillId="24" borderId="29" xfId="0" applyFont="1" applyFill="1" applyBorder="1" applyAlignment="1">
      <alignment horizontal="center" vertical="center"/>
    </xf>
    <xf numFmtId="0" fontId="29" fillId="0" borderId="0" xfId="0" applyFont="1" applyAlignment="1">
      <alignment horizontal="left" wrapText="1"/>
    </xf>
    <xf numFmtId="0" fontId="1" fillId="0" borderId="29" xfId="0" applyFont="1" applyBorder="1" applyAlignment="1">
      <alignment horizontal="left" vertical="center" wrapText="1"/>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70"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18" fillId="0" borderId="39" xfId="0" applyFont="1" applyBorder="1" applyAlignment="1">
      <alignment horizontal="center" vertical="center"/>
    </xf>
    <xf numFmtId="0" fontId="18"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53" xfId="0" applyFont="1" applyBorder="1" applyAlignment="1">
      <alignment horizontal="center" vertical="center"/>
    </xf>
    <xf numFmtId="0" fontId="3" fillId="24" borderId="16" xfId="0" quotePrefix="1" applyFont="1" applyFill="1" applyBorder="1" applyAlignment="1">
      <alignment horizontal="center" vertical="center" wrapText="1"/>
    </xf>
    <xf numFmtId="0" fontId="3" fillId="24" borderId="37" xfId="0" quotePrefix="1" applyFont="1" applyFill="1" applyBorder="1" applyAlignment="1">
      <alignment horizontal="center" vertical="center" wrapText="1"/>
    </xf>
    <xf numFmtId="0" fontId="3" fillId="24" borderId="53" xfId="0" quotePrefix="1" applyFont="1" applyFill="1" applyBorder="1" applyAlignment="1">
      <alignment horizontal="center" vertical="center" wrapText="1"/>
    </xf>
    <xf numFmtId="0" fontId="18" fillId="0" borderId="39" xfId="0" applyFont="1" applyBorder="1" applyAlignment="1">
      <alignment horizontal="left" vertical="center"/>
    </xf>
    <xf numFmtId="0" fontId="18" fillId="0" borderId="37" xfId="0" applyFont="1" applyBorder="1" applyAlignment="1">
      <alignment horizontal="left" vertical="center"/>
    </xf>
    <xf numFmtId="0" fontId="3" fillId="0" borderId="37" xfId="0" quotePrefix="1" applyFont="1" applyBorder="1" applyAlignment="1">
      <alignment horizontal="center" vertical="center" wrapText="1"/>
    </xf>
    <xf numFmtId="0" fontId="3" fillId="0" borderId="53" xfId="0" quotePrefix="1" applyFont="1" applyBorder="1" applyAlignment="1">
      <alignment horizontal="center" vertical="center" wrapText="1"/>
    </xf>
    <xf numFmtId="0" fontId="18" fillId="24" borderId="16" xfId="0" applyFont="1" applyFill="1" applyBorder="1" applyAlignment="1">
      <alignment horizontal="center" vertical="center"/>
    </xf>
    <xf numFmtId="0" fontId="18" fillId="24" borderId="37" xfId="0" applyFont="1" applyFill="1" applyBorder="1" applyAlignment="1">
      <alignment horizontal="center" vertical="center"/>
    </xf>
    <xf numFmtId="0" fontId="18" fillId="24" borderId="53" xfId="0" applyFont="1" applyFill="1" applyBorder="1" applyAlignment="1">
      <alignment horizontal="center" vertical="center"/>
    </xf>
    <xf numFmtId="9" fontId="18" fillId="0" borderId="39" xfId="4" applyFont="1" applyBorder="1" applyAlignment="1">
      <alignment horizontal="center" vertical="center"/>
    </xf>
    <xf numFmtId="9" fontId="18" fillId="0" borderId="37" xfId="4" applyFont="1" applyBorder="1" applyAlignment="1">
      <alignment horizontal="center" vertical="center"/>
    </xf>
    <xf numFmtId="9" fontId="18" fillId="0" borderId="2" xfId="4" applyFont="1" applyBorder="1" applyAlignment="1">
      <alignment horizontal="center" vertical="center"/>
    </xf>
    <xf numFmtId="0" fontId="18" fillId="0" borderId="39" xfId="0" applyFont="1" applyBorder="1" applyAlignment="1">
      <alignment horizontal="left" vertical="center" wrapText="1"/>
    </xf>
    <xf numFmtId="0" fontId="18" fillId="0" borderId="37" xfId="0" applyFont="1" applyBorder="1" applyAlignment="1">
      <alignment horizontal="left" vertical="center" wrapText="1"/>
    </xf>
    <xf numFmtId="0" fontId="18" fillId="0" borderId="53" xfId="0" applyFont="1" applyBorder="1" applyAlignment="1">
      <alignment horizontal="left" vertical="center"/>
    </xf>
    <xf numFmtId="0" fontId="3" fillId="0" borderId="16" xfId="0" quotePrefix="1" applyFont="1" applyBorder="1" applyAlignment="1">
      <alignment horizontal="center" vertical="center" wrapText="1"/>
    </xf>
    <xf numFmtId="0" fontId="9" fillId="0" borderId="16" xfId="0" applyFont="1" applyFill="1" applyBorder="1" applyAlignment="1">
      <alignment horizontal="left" vertical="center" wrapText="1"/>
    </xf>
    <xf numFmtId="0" fontId="9" fillId="0" borderId="53" xfId="0" applyFont="1" applyFill="1" applyBorder="1" applyAlignment="1">
      <alignment horizontal="left" vertical="center" wrapText="1"/>
    </xf>
    <xf numFmtId="164" fontId="18" fillId="0" borderId="39" xfId="4" quotePrefix="1" applyNumberFormat="1" applyFont="1" applyFill="1" applyBorder="1" applyAlignment="1">
      <alignment horizontal="center" vertical="center" wrapText="1"/>
    </xf>
    <xf numFmtId="164" fontId="18" fillId="0" borderId="2" xfId="4" applyNumberFormat="1" applyFont="1" applyFill="1" applyBorder="1" applyAlignment="1">
      <alignment horizontal="center" vertical="center" wrapText="1"/>
    </xf>
    <xf numFmtId="0" fontId="9" fillId="0" borderId="16" xfId="0" quotePrefix="1" applyFont="1" applyFill="1" applyBorder="1" applyAlignment="1">
      <alignment horizontal="left" vertical="center" wrapText="1"/>
    </xf>
    <xf numFmtId="0" fontId="9" fillId="0" borderId="37" xfId="0" applyFont="1" applyFill="1" applyBorder="1" applyAlignment="1">
      <alignment horizontal="left" vertical="center" wrapText="1"/>
    </xf>
    <xf numFmtId="164" fontId="18" fillId="0" borderId="39" xfId="4" applyNumberFormat="1" applyFont="1" applyFill="1" applyBorder="1" applyAlignment="1">
      <alignment horizontal="center" vertical="center"/>
    </xf>
    <xf numFmtId="164" fontId="18" fillId="0" borderId="37" xfId="4" applyNumberFormat="1" applyFont="1" applyFill="1" applyBorder="1" applyAlignment="1">
      <alignment horizontal="center" vertical="center"/>
    </xf>
    <xf numFmtId="164" fontId="18" fillId="0" borderId="2" xfId="4" applyNumberFormat="1" applyFont="1" applyFill="1" applyBorder="1" applyAlignment="1">
      <alignment horizontal="center" vertical="center"/>
    </xf>
    <xf numFmtId="0" fontId="75" fillId="0" borderId="39" xfId="0" applyFont="1" applyBorder="1" applyAlignment="1">
      <alignment horizontal="left" vertical="center" wrapText="1"/>
    </xf>
    <xf numFmtId="0" fontId="75" fillId="0" borderId="37" xfId="0" applyFont="1" applyBorder="1" applyAlignment="1">
      <alignment horizontal="left" vertical="center" wrapText="1"/>
    </xf>
    <xf numFmtId="0" fontId="23" fillId="0" borderId="39" xfId="0" applyFont="1" applyBorder="1" applyAlignment="1">
      <alignment horizontal="left" vertical="center" wrapText="1"/>
    </xf>
    <xf numFmtId="0" fontId="160" fillId="0" borderId="37" xfId="0" applyFont="1" applyBorder="1" applyAlignment="1">
      <alignment horizontal="left" vertical="center"/>
    </xf>
    <xf numFmtId="0" fontId="18" fillId="0" borderId="39" xfId="0" applyFont="1" applyFill="1" applyBorder="1" applyAlignment="1">
      <alignment horizontal="left" vertical="center" wrapText="1"/>
    </xf>
    <xf numFmtId="0" fontId="18" fillId="0" borderId="37" xfId="0" applyFont="1" applyFill="1" applyBorder="1" applyAlignment="1">
      <alignment horizontal="left" vertical="center"/>
    </xf>
    <xf numFmtId="0" fontId="81" fillId="0" borderId="27" xfId="0" applyFont="1" applyFill="1" applyBorder="1" applyAlignment="1">
      <alignment horizontal="center" vertical="center"/>
    </xf>
    <xf numFmtId="0" fontId="81" fillId="0" borderId="28" xfId="0" applyFont="1" applyFill="1" applyBorder="1" applyAlignment="1">
      <alignment horizontal="center" vertical="center"/>
    </xf>
    <xf numFmtId="0" fontId="81" fillId="0" borderId="70"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20" fillId="7" borderId="6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46"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38" xfId="0" applyFont="1" applyBorder="1" applyAlignment="1">
      <alignment horizontal="left" vertical="top" wrapText="1"/>
    </xf>
    <xf numFmtId="0" fontId="9" fillId="0" borderId="13" xfId="0" applyFont="1" applyBorder="1" applyAlignment="1">
      <alignment horizontal="left" vertical="top"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8" fillId="7" borderId="67" xfId="0" applyFont="1" applyFill="1" applyBorder="1" applyAlignment="1">
      <alignment horizontal="left" vertical="center"/>
    </xf>
    <xf numFmtId="0" fontId="8" fillId="7" borderId="28" xfId="0" applyFont="1" applyFill="1" applyBorder="1" applyAlignment="1">
      <alignment horizontal="left" vertical="center"/>
    </xf>
    <xf numFmtId="0" fontId="8" fillId="7" borderId="29" xfId="0" applyFont="1" applyFill="1" applyBorder="1" applyAlignment="1">
      <alignment horizontal="left" vertical="center"/>
    </xf>
    <xf numFmtId="0" fontId="130" fillId="0" borderId="39" xfId="0" applyFont="1" applyBorder="1" applyAlignment="1">
      <alignment horizontal="left" vertical="center" wrapText="1"/>
    </xf>
    <xf numFmtId="0" fontId="130" fillId="0" borderId="37" xfId="0" applyFont="1" applyBorder="1" applyAlignment="1">
      <alignment horizontal="left" vertical="center" wrapText="1"/>
    </xf>
    <xf numFmtId="0" fontId="130" fillId="0" borderId="53" xfId="0" applyFont="1" applyBorder="1" applyAlignment="1">
      <alignment horizontal="left" vertical="center" wrapText="1"/>
    </xf>
    <xf numFmtId="0" fontId="123" fillId="0" borderId="39" xfId="0" applyFont="1" applyBorder="1" applyAlignment="1">
      <alignment horizontal="center" vertical="center"/>
    </xf>
    <xf numFmtId="0" fontId="123" fillId="0" borderId="2" xfId="0" applyFont="1" applyBorder="1" applyAlignment="1">
      <alignment horizontal="center" vertical="center"/>
    </xf>
    <xf numFmtId="0" fontId="123" fillId="24" borderId="16" xfId="0" applyFont="1" applyFill="1" applyBorder="1" applyAlignment="1">
      <alignment horizontal="center" vertical="center"/>
    </xf>
    <xf numFmtId="0" fontId="123" fillId="24" borderId="37" xfId="0" applyFont="1" applyFill="1" applyBorder="1" applyAlignment="1">
      <alignment horizontal="center" vertical="center"/>
    </xf>
    <xf numFmtId="0" fontId="123" fillId="24" borderId="53" xfId="0" applyFont="1" applyFill="1" applyBorder="1" applyAlignment="1">
      <alignment horizontal="center" vertical="center"/>
    </xf>
    <xf numFmtId="0" fontId="49" fillId="0" borderId="39" xfId="0" applyFont="1" applyBorder="1" applyAlignment="1">
      <alignment horizontal="center" vertical="center"/>
    </xf>
    <xf numFmtId="0" fontId="49" fillId="0" borderId="37" xfId="0" applyFont="1" applyBorder="1" applyAlignment="1">
      <alignment horizontal="center" vertical="center"/>
    </xf>
    <xf numFmtId="0" fontId="49" fillId="0" borderId="2" xfId="0" applyFont="1" applyBorder="1" applyAlignment="1">
      <alignment horizontal="center" vertical="center"/>
    </xf>
    <xf numFmtId="0" fontId="142" fillId="24" borderId="16" xfId="0" quotePrefix="1" applyFont="1" applyFill="1" applyBorder="1" applyAlignment="1">
      <alignment horizontal="center" vertical="center" wrapText="1"/>
    </xf>
    <xf numFmtId="0" fontId="142" fillId="24" borderId="37" xfId="0" quotePrefix="1" applyFont="1" applyFill="1" applyBorder="1" applyAlignment="1">
      <alignment horizontal="center" vertical="center" wrapText="1"/>
    </xf>
    <xf numFmtId="0" fontId="142" fillId="24" borderId="53" xfId="0" quotePrefix="1" applyFont="1" applyFill="1" applyBorder="1" applyAlignment="1">
      <alignment horizontal="center"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9" fillId="0" borderId="12" xfId="0" applyFont="1" applyFill="1" applyBorder="1" applyAlignment="1">
      <alignment horizontal="left" vertical="top" wrapText="1"/>
    </xf>
    <xf numFmtId="0" fontId="159" fillId="0" borderId="28" xfId="0" applyFont="1" applyBorder="1" applyAlignment="1">
      <alignment horizontal="left" vertical="center"/>
    </xf>
    <xf numFmtId="0" fontId="159" fillId="0" borderId="29" xfId="0" applyFont="1" applyBorder="1" applyAlignment="1">
      <alignment horizontal="left" vertical="center"/>
    </xf>
    <xf numFmtId="0" fontId="159" fillId="0" borderId="27" xfId="0" applyFont="1" applyBorder="1" applyAlignment="1">
      <alignment horizontal="right" vertical="center"/>
    </xf>
    <xf numFmtId="0" fontId="159" fillId="0" borderId="28" xfId="0" applyFont="1" applyBorder="1" applyAlignment="1">
      <alignment horizontal="right" vertical="center"/>
    </xf>
    <xf numFmtId="0" fontId="20" fillId="7" borderId="6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81" fillId="0" borderId="7" xfId="0" applyFont="1" applyFill="1" applyBorder="1" applyAlignment="1">
      <alignment horizontal="center" vertical="center"/>
    </xf>
    <xf numFmtId="0" fontId="81" fillId="0" borderId="57" xfId="0" applyFont="1" applyFill="1" applyBorder="1" applyAlignment="1">
      <alignment horizontal="center" vertical="center"/>
    </xf>
    <xf numFmtId="0" fontId="81" fillId="0" borderId="58" xfId="0" applyFont="1" applyFill="1" applyBorder="1" applyAlignment="1">
      <alignment horizontal="center" vertical="center"/>
    </xf>
    <xf numFmtId="0" fontId="81" fillId="0" borderId="72" xfId="0" applyFont="1" applyFill="1" applyBorder="1" applyAlignment="1">
      <alignment horizontal="center" vertical="center"/>
    </xf>
    <xf numFmtId="0" fontId="81" fillId="0" borderId="65" xfId="0" applyFont="1" applyFill="1" applyBorder="1" applyAlignment="1">
      <alignment horizontal="center" vertical="center"/>
    </xf>
    <xf numFmtId="0" fontId="81" fillId="0" borderId="6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63" fillId="0" borderId="41" xfId="0" applyFont="1" applyFill="1" applyBorder="1" applyAlignment="1">
      <alignment horizontal="center" vertical="center"/>
    </xf>
    <xf numFmtId="0" fontId="128" fillId="0" borderId="9" xfId="0" applyFont="1" applyFill="1" applyBorder="1" applyAlignment="1">
      <alignment horizontal="center" vertical="center"/>
    </xf>
    <xf numFmtId="0" fontId="9" fillId="0" borderId="2" xfId="0" applyFont="1" applyFill="1" applyBorder="1" applyAlignment="1">
      <alignment horizontal="left" vertical="top" wrapText="1"/>
    </xf>
    <xf numFmtId="0" fontId="20" fillId="0" borderId="7"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7" borderId="3"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63" fillId="0" borderId="14" xfId="0" applyFont="1" applyFill="1" applyBorder="1" applyAlignment="1">
      <alignment horizontal="center" vertical="center"/>
    </xf>
    <xf numFmtId="0" fontId="142" fillId="0" borderId="0" xfId="0" quotePrefix="1" applyFont="1" applyAlignment="1">
      <alignment horizontal="center" vertical="center" wrapText="1"/>
    </xf>
    <xf numFmtId="0" fontId="142" fillId="0" borderId="44" xfId="0" quotePrefix="1" applyFont="1" applyBorder="1" applyAlignment="1">
      <alignment horizontal="center" vertical="center" wrapText="1"/>
    </xf>
    <xf numFmtId="0" fontId="142" fillId="24" borderId="67" xfId="0" quotePrefix="1" applyFont="1" applyFill="1" applyBorder="1" applyAlignment="1">
      <alignment horizontal="center" vertical="center" wrapText="1"/>
    </xf>
    <xf numFmtId="0" fontId="142" fillId="24" borderId="28" xfId="0" quotePrefix="1" applyFont="1" applyFill="1" applyBorder="1" applyAlignment="1">
      <alignment horizontal="center" vertical="center" wrapText="1"/>
    </xf>
    <xf numFmtId="0" fontId="142" fillId="24" borderId="29" xfId="0" quotePrefix="1" applyFont="1" applyFill="1" applyBorder="1" applyAlignment="1">
      <alignment horizontal="center" vertical="center" wrapText="1"/>
    </xf>
    <xf numFmtId="0" fontId="123" fillId="24" borderId="27" xfId="0" applyFont="1" applyFill="1" applyBorder="1" applyAlignment="1">
      <alignment horizontal="center" vertical="center"/>
    </xf>
    <xf numFmtId="0" fontId="123" fillId="24" borderId="70" xfId="0" applyFont="1" applyFill="1" applyBorder="1" applyAlignment="1">
      <alignment horizontal="center" vertical="center"/>
    </xf>
    <xf numFmtId="0" fontId="74" fillId="0" borderId="27" xfId="0" applyFont="1"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123" fillId="24" borderId="67" xfId="0" applyFont="1" applyFill="1" applyBorder="1" applyAlignment="1">
      <alignment horizontal="center" vertical="center"/>
    </xf>
    <xf numFmtId="0" fontId="123" fillId="24" borderId="28" xfId="0" applyFont="1" applyFill="1" applyBorder="1" applyAlignment="1">
      <alignment horizontal="center" vertical="center"/>
    </xf>
    <xf numFmtId="0" fontId="123" fillId="24" borderId="29" xfId="0" applyFont="1" applyFill="1" applyBorder="1" applyAlignment="1">
      <alignment horizontal="center" vertical="center"/>
    </xf>
    <xf numFmtId="0" fontId="81" fillId="0" borderId="28" xfId="0" applyFont="1" applyBorder="1" applyAlignment="1">
      <alignment horizontal="left" vertical="center"/>
    </xf>
    <xf numFmtId="0" fontId="81" fillId="0" borderId="29" xfId="0" applyFont="1" applyBorder="1" applyAlignment="1">
      <alignment horizontal="left" vertical="center"/>
    </xf>
    <xf numFmtId="0" fontId="147" fillId="0" borderId="27" xfId="0" applyFont="1" applyBorder="1" applyAlignment="1">
      <alignment horizontal="right" vertical="center"/>
    </xf>
    <xf numFmtId="0" fontId="147" fillId="0" borderId="28" xfId="0" applyFont="1" applyBorder="1" applyAlignment="1">
      <alignment horizontal="right" vertical="center"/>
    </xf>
    <xf numFmtId="0" fontId="123" fillId="0" borderId="36" xfId="0" applyFont="1" applyBorder="1" applyAlignment="1">
      <alignment horizontal="left" vertical="center"/>
    </xf>
    <xf numFmtId="0" fontId="123" fillId="0" borderId="0" xfId="0" applyFont="1" applyAlignment="1">
      <alignment horizontal="left" vertical="center"/>
    </xf>
    <xf numFmtId="0" fontId="123" fillId="0" borderId="0" xfId="0" applyFont="1" applyAlignment="1">
      <alignment horizontal="center" vertical="center"/>
    </xf>
    <xf numFmtId="0" fontId="142" fillId="0" borderId="0" xfId="0" applyFont="1" applyAlignment="1">
      <alignment horizontal="center" vertical="center"/>
    </xf>
    <xf numFmtId="0" fontId="20" fillId="0" borderId="7"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wrapText="1"/>
    </xf>
    <xf numFmtId="0" fontId="65" fillId="0" borderId="3" xfId="0" applyFont="1" applyBorder="1" applyAlignment="1">
      <alignment horizontal="left" vertical="center" wrapText="1"/>
    </xf>
    <xf numFmtId="0" fontId="9" fillId="0" borderId="95" xfId="0" applyFont="1" applyBorder="1" applyAlignment="1">
      <alignment horizontal="left" vertical="center" wrapText="1"/>
    </xf>
    <xf numFmtId="0" fontId="65" fillId="0" borderId="21" xfId="0" applyFont="1" applyBorder="1" applyAlignment="1">
      <alignment horizontal="left" vertical="center" wrapText="1"/>
    </xf>
    <xf numFmtId="0" fontId="65" fillId="0" borderId="71" xfId="0" applyFont="1" applyBorder="1" applyAlignment="1">
      <alignment horizontal="left" vertical="center" wrapText="1"/>
    </xf>
    <xf numFmtId="0" fontId="65" fillId="0" borderId="33" xfId="0" applyFont="1" applyBorder="1" applyAlignment="1">
      <alignment horizontal="left" vertical="center" wrapText="1"/>
    </xf>
    <xf numFmtId="0" fontId="65" fillId="0" borderId="57" xfId="0" applyFont="1" applyFill="1" applyBorder="1" applyAlignment="1">
      <alignment horizontal="left" wrapText="1"/>
    </xf>
    <xf numFmtId="0" fontId="3" fillId="0" borderId="44" xfId="0" quotePrefix="1" applyFont="1" applyBorder="1" applyAlignment="1">
      <alignment horizontal="center" vertical="center" wrapText="1"/>
    </xf>
    <xf numFmtId="0" fontId="142" fillId="24" borderId="27" xfId="0" quotePrefix="1" applyFont="1" applyFill="1" applyBorder="1" applyAlignment="1">
      <alignment horizontal="center" vertical="center" wrapText="1"/>
    </xf>
    <xf numFmtId="0" fontId="142" fillId="24" borderId="70" xfId="0" quotePrefix="1" applyFont="1" applyFill="1" applyBorder="1" applyAlignment="1">
      <alignment horizontal="center" vertical="center" wrapText="1"/>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39"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2" xfId="0" applyFont="1" applyFill="1" applyBorder="1" applyAlignment="1">
      <alignment horizontal="center" vertical="center"/>
    </xf>
    <xf numFmtId="0" fontId="9" fillId="0" borderId="16" xfId="0" quotePrefix="1" applyFont="1" applyFill="1" applyBorder="1" applyAlignment="1">
      <alignment horizontal="center" vertical="center" wrapText="1"/>
    </xf>
    <xf numFmtId="0" fontId="9" fillId="0" borderId="37" xfId="0" quotePrefix="1" applyFont="1" applyFill="1" applyBorder="1" applyAlignment="1">
      <alignment horizontal="center" vertical="center" wrapText="1"/>
    </xf>
    <xf numFmtId="0" fontId="9" fillId="0" borderId="53" xfId="0" quotePrefix="1" applyFont="1" applyFill="1" applyBorder="1" applyAlignment="1">
      <alignment horizontal="center" vertical="center" wrapText="1"/>
    </xf>
    <xf numFmtId="0" fontId="9" fillId="0" borderId="16"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9" fillId="0" borderId="53" xfId="0" quotePrefix="1" applyFont="1" applyFill="1" applyBorder="1" applyAlignment="1">
      <alignment horizontal="left"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9" fillId="0" borderId="16" xfId="0" quotePrefix="1" applyFont="1" applyBorder="1" applyAlignment="1">
      <alignment horizontal="left" vertical="center"/>
    </xf>
    <xf numFmtId="0" fontId="9" fillId="0" borderId="37" xfId="0" quotePrefix="1" applyFont="1" applyBorder="1" applyAlignment="1">
      <alignment horizontal="left" vertical="center"/>
    </xf>
    <xf numFmtId="0" fontId="9" fillId="0" borderId="53" xfId="0" quotePrefix="1" applyFont="1" applyBorder="1" applyAlignment="1">
      <alignment horizontal="left" vertical="center"/>
    </xf>
    <xf numFmtId="0" fontId="40" fillId="7" borderId="7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24"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7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23" fillId="0" borderId="37" xfId="0" applyFont="1" applyBorder="1" applyAlignment="1">
      <alignment horizontal="left" vertical="center"/>
    </xf>
    <xf numFmtId="0" fontId="23" fillId="0" borderId="53" xfId="0" applyFont="1" applyBorder="1" applyAlignment="1">
      <alignment horizontal="left" vertical="center"/>
    </xf>
    <xf numFmtId="0" fontId="23" fillId="0" borderId="39" xfId="0" applyFont="1" applyFill="1" applyBorder="1" applyAlignment="1">
      <alignment horizontal="left" vertical="center" wrapText="1"/>
    </xf>
    <xf numFmtId="0" fontId="23" fillId="0" borderId="37" xfId="0" applyFont="1" applyFill="1" applyBorder="1" applyAlignment="1">
      <alignment horizontal="left" vertical="center"/>
    </xf>
    <xf numFmtId="0" fontId="26" fillId="7" borderId="76"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23" fillId="0" borderId="53" xfId="0" applyFont="1" applyFill="1" applyBorder="1" applyAlignment="1">
      <alignment horizontal="left" vertical="center"/>
    </xf>
    <xf numFmtId="0" fontId="10" fillId="0" borderId="16" xfId="0" applyFont="1" applyFill="1" applyBorder="1" applyAlignment="1">
      <alignment horizontal="left" vertical="top" wrapText="1"/>
    </xf>
    <xf numFmtId="0" fontId="10" fillId="0" borderId="37" xfId="0" applyFont="1" applyFill="1" applyBorder="1" applyAlignment="1">
      <alignment horizontal="left" vertical="top"/>
    </xf>
    <xf numFmtId="0" fontId="10" fillId="0" borderId="53" xfId="0" applyFont="1" applyFill="1" applyBorder="1" applyAlignment="1">
      <alignment horizontal="left" vertical="top"/>
    </xf>
    <xf numFmtId="0" fontId="9" fillId="0" borderId="37" xfId="0" applyFont="1" applyBorder="1" applyAlignment="1">
      <alignment horizontal="left" vertical="center"/>
    </xf>
    <xf numFmtId="0" fontId="9" fillId="0" borderId="53" xfId="0" applyFont="1" applyBorder="1" applyAlignment="1">
      <alignment horizontal="left" vertical="center"/>
    </xf>
    <xf numFmtId="0" fontId="9"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53" xfId="0" applyFont="1" applyBorder="1" applyAlignment="1">
      <alignment horizontal="left" vertical="center" wrapText="1"/>
    </xf>
    <xf numFmtId="0" fontId="9" fillId="0" borderId="53" xfId="0" applyFont="1" applyBorder="1" applyAlignment="1">
      <alignment horizontal="left" vertical="top" wrapText="1"/>
    </xf>
    <xf numFmtId="0" fontId="45" fillId="16" borderId="27" xfId="0" applyFont="1" applyFill="1" applyBorder="1" applyAlignment="1">
      <alignment horizontal="center" vertical="center"/>
    </xf>
    <xf numFmtId="0" fontId="45" fillId="16" borderId="28" xfId="0" applyFont="1" applyFill="1" applyBorder="1" applyAlignment="1">
      <alignment horizontal="center" vertical="center"/>
    </xf>
    <xf numFmtId="0" fontId="45" fillId="16" borderId="70"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1" xfId="0" applyFont="1" applyFill="1" applyBorder="1" applyAlignment="1">
      <alignment horizontal="center" vertical="center"/>
    </xf>
    <xf numFmtId="0" fontId="31" fillId="0" borderId="16" xfId="0" applyFont="1" applyBorder="1" applyAlignment="1">
      <alignment horizontal="left" vertical="top" wrapText="1"/>
    </xf>
    <xf numFmtId="0" fontId="31" fillId="0" borderId="53" xfId="0" applyFont="1" applyBorder="1" applyAlignment="1">
      <alignment horizontal="left" vertical="top" wrapText="1"/>
    </xf>
    <xf numFmtId="0" fontId="18" fillId="0" borderId="53" xfId="0" applyFont="1" applyFill="1" applyBorder="1" applyAlignment="1">
      <alignment horizontal="left" vertical="center"/>
    </xf>
    <xf numFmtId="0" fontId="10" fillId="0" borderId="16" xfId="0" applyFont="1" applyBorder="1" applyAlignment="1">
      <alignment horizontal="left" vertical="top" wrapText="1"/>
    </xf>
    <xf numFmtId="0" fontId="10" fillId="0" borderId="37" xfId="0" applyFont="1" applyBorder="1" applyAlignment="1">
      <alignment horizontal="left" vertical="top"/>
    </xf>
    <xf numFmtId="0" fontId="10" fillId="0" borderId="53" xfId="0" applyFont="1" applyBorder="1" applyAlignment="1">
      <alignment horizontal="left" vertical="top"/>
    </xf>
    <xf numFmtId="0" fontId="40" fillId="7" borderId="71" xfId="0" applyFont="1" applyFill="1" applyBorder="1" applyAlignment="1">
      <alignment horizontal="center" vertical="center" wrapText="1"/>
    </xf>
    <xf numFmtId="0" fontId="9" fillId="0" borderId="37" xfId="0" applyFont="1" applyFill="1" applyBorder="1" applyAlignment="1">
      <alignment horizontal="left" vertical="center"/>
    </xf>
    <xf numFmtId="0" fontId="9" fillId="0" borderId="53" xfId="0" applyFont="1" applyFill="1" applyBorder="1" applyAlignment="1">
      <alignment horizontal="left" vertical="center"/>
    </xf>
    <xf numFmtId="0" fontId="8" fillId="24" borderId="27" xfId="0" applyFont="1" applyFill="1" applyBorder="1" applyAlignment="1">
      <alignment horizontal="center" vertical="center" wrapText="1"/>
    </xf>
    <xf numFmtId="0" fontId="8" fillId="24" borderId="28" xfId="0" applyFont="1" applyFill="1" applyBorder="1" applyAlignment="1">
      <alignment horizontal="center" vertical="center" wrapText="1"/>
    </xf>
    <xf numFmtId="0" fontId="8" fillId="24" borderId="29" xfId="0" applyFont="1" applyFill="1" applyBorder="1" applyAlignment="1">
      <alignment horizontal="center"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9" fillId="0" borderId="14" xfId="0" applyFont="1" applyFill="1" applyBorder="1" applyAlignment="1">
      <alignment horizontal="left" vertical="top" wrapText="1"/>
    </xf>
    <xf numFmtId="0" fontId="8" fillId="7" borderId="67"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29" xfId="0" applyFont="1" applyFill="1" applyBorder="1" applyAlignment="1">
      <alignment horizontal="center" vertical="center"/>
    </xf>
    <xf numFmtId="0" fontId="20" fillId="0" borderId="70" xfId="0" applyFont="1" applyFill="1" applyBorder="1" applyAlignment="1">
      <alignment horizontal="center" vertical="center"/>
    </xf>
    <xf numFmtId="0" fontId="9" fillId="0" borderId="12" xfId="0" applyFont="1" applyBorder="1" applyAlignment="1">
      <alignment horizontal="left" vertical="top" wrapText="1"/>
    </xf>
    <xf numFmtId="0" fontId="9" fillId="0" borderId="11" xfId="0" applyFont="1" applyFill="1" applyBorder="1" applyAlignment="1">
      <alignment horizontal="left" vertical="top" wrapText="1"/>
    </xf>
    <xf numFmtId="0" fontId="20" fillId="7" borderId="50"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18" fillId="0" borderId="52" xfId="0" applyFont="1" applyBorder="1" applyAlignment="1">
      <alignment horizontal="center" vertical="center" wrapText="1"/>
    </xf>
    <xf numFmtId="0" fontId="9" fillId="0" borderId="47" xfId="0" applyFont="1" applyBorder="1" applyAlignment="1">
      <alignment horizontal="left" vertical="center" wrapText="1"/>
    </xf>
    <xf numFmtId="0" fontId="0" fillId="0" borderId="3" xfId="0" applyBorder="1" applyAlignment="1">
      <alignment horizontal="left" vertical="top" wrapText="1"/>
    </xf>
    <xf numFmtId="0" fontId="6" fillId="7" borderId="48" xfId="0" applyFont="1" applyFill="1" applyBorder="1" applyAlignment="1">
      <alignment horizontal="center" vertical="center"/>
    </xf>
    <xf numFmtId="0" fontId="31" fillId="0" borderId="16" xfId="0" applyFont="1" applyFill="1" applyBorder="1" applyAlignment="1">
      <alignment horizontal="left" vertical="top" wrapText="1"/>
    </xf>
    <xf numFmtId="0" fontId="9" fillId="0" borderId="37" xfId="0" quotePrefix="1" applyFont="1" applyFill="1" applyBorder="1" applyAlignment="1">
      <alignment horizontal="left" vertical="center" wrapText="1"/>
    </xf>
    <xf numFmtId="0" fontId="9" fillId="0" borderId="53" xfId="0" quotePrefix="1"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53" xfId="0" applyFont="1" applyFill="1" applyBorder="1" applyAlignment="1">
      <alignment horizontal="left" vertical="center"/>
    </xf>
    <xf numFmtId="0" fontId="9" fillId="0" borderId="1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53" xfId="0" applyFont="1" applyFill="1" applyBorder="1" applyAlignment="1">
      <alignment horizontal="left" vertical="top" wrapText="1"/>
    </xf>
    <xf numFmtId="0" fontId="39" fillId="0" borderId="37" xfId="0" applyFont="1" applyBorder="1" applyAlignment="1">
      <alignment horizontal="center" vertical="center"/>
    </xf>
    <xf numFmtId="0" fontId="18" fillId="0" borderId="117" xfId="0" applyFont="1" applyFill="1" applyBorder="1" applyAlignment="1">
      <alignment horizontal="center" vertical="center"/>
    </xf>
    <xf numFmtId="0" fontId="18" fillId="0" borderId="118" xfId="0" applyFont="1" applyFill="1" applyBorder="1" applyAlignment="1">
      <alignment horizontal="center" vertical="center"/>
    </xf>
    <xf numFmtId="0" fontId="9" fillId="0" borderId="119" xfId="0" quotePrefix="1" applyFont="1" applyFill="1" applyBorder="1" applyAlignment="1">
      <alignment horizontal="left" vertical="center"/>
    </xf>
    <xf numFmtId="0" fontId="9" fillId="0" borderId="120" xfId="0" applyFont="1" applyFill="1" applyBorder="1" applyAlignment="1">
      <alignment horizontal="left" vertical="center"/>
    </xf>
    <xf numFmtId="0" fontId="9" fillId="0" borderId="121" xfId="0" applyFont="1" applyFill="1" applyBorder="1" applyAlignment="1">
      <alignment horizontal="left" vertical="center"/>
    </xf>
    <xf numFmtId="0" fontId="9" fillId="0" borderId="114" xfId="0" quotePrefix="1" applyFont="1" applyFill="1" applyBorder="1" applyAlignment="1">
      <alignment horizontal="left" vertical="center" wrapText="1"/>
    </xf>
    <xf numFmtId="0" fontId="9" fillId="0" borderId="115" xfId="0" applyFont="1" applyFill="1" applyBorder="1" applyAlignment="1">
      <alignment horizontal="left" vertical="center" wrapText="1"/>
    </xf>
    <xf numFmtId="0" fontId="9" fillId="0" borderId="116" xfId="0" applyFont="1" applyFill="1" applyBorder="1" applyAlignment="1">
      <alignment horizontal="left" vertical="center" wrapText="1"/>
    </xf>
    <xf numFmtId="0" fontId="18" fillId="0" borderId="71" xfId="0" applyFont="1" applyFill="1" applyBorder="1" applyAlignment="1">
      <alignment horizontal="center" vertical="center"/>
    </xf>
    <xf numFmtId="0" fontId="18" fillId="0" borderId="33"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45" xfId="0" applyFont="1" applyFill="1" applyBorder="1" applyAlignment="1">
      <alignment horizontal="left" vertical="center" wrapText="1"/>
    </xf>
    <xf numFmtId="164" fontId="18" fillId="0" borderId="112" xfId="4" applyNumberFormat="1" applyFont="1" applyFill="1" applyBorder="1" applyAlignment="1">
      <alignment horizontal="center" vertical="center"/>
    </xf>
    <xf numFmtId="164" fontId="18" fillId="0" borderId="113" xfId="4" applyNumberFormat="1" applyFont="1" applyFill="1" applyBorder="1" applyAlignment="1">
      <alignment horizontal="center" vertical="center"/>
    </xf>
    <xf numFmtId="9" fontId="18" fillId="44" borderId="39" xfId="4" applyFont="1" applyFill="1" applyBorder="1" applyAlignment="1">
      <alignment horizontal="center" vertical="center"/>
    </xf>
    <xf numFmtId="9" fontId="18" fillId="44" borderId="2" xfId="4" applyFont="1" applyFill="1" applyBorder="1" applyAlignment="1">
      <alignment horizontal="center" vertical="center"/>
    </xf>
    <xf numFmtId="9" fontId="18" fillId="44" borderId="37" xfId="4" applyFont="1" applyFill="1" applyBorder="1" applyAlignment="1">
      <alignment horizontal="center" vertical="center"/>
    </xf>
    <xf numFmtId="0" fontId="18" fillId="0" borderId="27" xfId="0" applyFont="1" applyBorder="1" applyAlignment="1">
      <alignment horizontal="center" vertical="center"/>
    </xf>
    <xf numFmtId="0" fontId="18" fillId="0" borderId="70" xfId="0" applyFont="1" applyBorder="1" applyAlignment="1">
      <alignment horizontal="center" vertical="center"/>
    </xf>
    <xf numFmtId="0" fontId="128" fillId="0" borderId="10" xfId="0" applyFont="1" applyFill="1" applyBorder="1" applyAlignment="1">
      <alignment horizontal="center"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14" xfId="0" applyFont="1" applyBorder="1" applyAlignment="1">
      <alignment horizontal="left" vertical="top" wrapText="1"/>
    </xf>
    <xf numFmtId="0" fontId="13" fillId="0" borderId="3" xfId="0" applyFont="1" applyBorder="1" applyAlignment="1">
      <alignment horizontal="left" vertical="top" wrapText="1"/>
    </xf>
    <xf numFmtId="0" fontId="141" fillId="0" borderId="72" xfId="0" applyFont="1" applyFill="1" applyBorder="1" applyAlignment="1">
      <alignment horizontal="center" vertical="center"/>
    </xf>
    <xf numFmtId="0" fontId="141" fillId="0" borderId="65" xfId="0" applyFont="1" applyFill="1" applyBorder="1" applyAlignment="1">
      <alignment horizontal="center" vertical="center"/>
    </xf>
    <xf numFmtId="0" fontId="141" fillId="0" borderId="8" xfId="0" applyFont="1" applyFill="1" applyBorder="1" applyAlignment="1">
      <alignment horizontal="center" vertical="center"/>
    </xf>
    <xf numFmtId="0" fontId="141" fillId="0" borderId="9" xfId="0" applyFont="1" applyFill="1" applyBorder="1" applyAlignment="1">
      <alignment horizontal="center" vertical="center"/>
    </xf>
    <xf numFmtId="0" fontId="20" fillId="7" borderId="64"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8" fillId="0" borderId="7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20" fillId="7" borderId="34" xfId="0" applyFont="1" applyFill="1" applyBorder="1" applyAlignment="1">
      <alignment horizontal="left" vertical="center" wrapText="1"/>
    </xf>
    <xf numFmtId="0" fontId="20" fillId="7" borderId="47" xfId="0" applyFont="1" applyFill="1"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65" fillId="0" borderId="12" xfId="0" applyFont="1" applyBorder="1" applyAlignment="1">
      <alignment horizontal="lef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1" xfId="0" applyFont="1" applyBorder="1" applyAlignment="1">
      <alignment horizontal="center"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9" fillId="0" borderId="71"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70" xfId="0" applyFont="1" applyFill="1" applyBorder="1" applyAlignment="1">
      <alignment horizontal="center" vertical="center"/>
    </xf>
    <xf numFmtId="0" fontId="18" fillId="7" borderId="67" xfId="0" applyFont="1" applyFill="1" applyBorder="1" applyAlignment="1">
      <alignment horizontal="left" vertical="center"/>
    </xf>
    <xf numFmtId="0" fontId="18" fillId="7" borderId="28" xfId="0" applyFont="1" applyFill="1" applyBorder="1" applyAlignment="1">
      <alignment horizontal="left" vertical="center"/>
    </xf>
    <xf numFmtId="0" fontId="18" fillId="7" borderId="29" xfId="0" applyFont="1" applyFill="1" applyBorder="1" applyAlignment="1">
      <alignment horizontal="left" vertical="center"/>
    </xf>
    <xf numFmtId="0" fontId="81" fillId="7" borderId="67" xfId="0" applyFont="1" applyFill="1" applyBorder="1" applyAlignment="1">
      <alignment horizontal="center" vertical="center"/>
    </xf>
    <xf numFmtId="0" fontId="81" fillId="7" borderId="28" xfId="0" applyFont="1" applyFill="1" applyBorder="1" applyAlignment="1">
      <alignment horizontal="center" vertical="center"/>
    </xf>
    <xf numFmtId="0" fontId="81" fillId="7" borderId="29" xfId="0" applyFont="1" applyFill="1" applyBorder="1" applyAlignment="1">
      <alignment horizontal="center" vertical="center"/>
    </xf>
    <xf numFmtId="0" fontId="18" fillId="0" borderId="67" xfId="0" applyFont="1" applyBorder="1" applyAlignment="1">
      <alignment horizontal="center" vertical="center" wrapText="1"/>
    </xf>
    <xf numFmtId="0" fontId="20" fillId="7" borderId="15"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53" xfId="0" applyFont="1" applyFill="1" applyBorder="1" applyAlignment="1">
      <alignment horizontal="left" vertical="center" wrapText="1"/>
    </xf>
    <xf numFmtId="0" fontId="63" fillId="0" borderId="25" xfId="0" applyFont="1" applyBorder="1" applyAlignment="1">
      <alignment horizontal="left" vertical="center" wrapText="1"/>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148" fillId="2" borderId="27" xfId="0" applyFont="1" applyFill="1" applyBorder="1" applyAlignment="1">
      <alignment horizontal="center"/>
    </xf>
    <xf numFmtId="0" fontId="148" fillId="2" borderId="28" xfId="0" applyFont="1" applyFill="1" applyBorder="1" applyAlignment="1">
      <alignment horizontal="center"/>
    </xf>
    <xf numFmtId="0" fontId="148" fillId="2" borderId="29" xfId="0" applyFont="1" applyFill="1" applyBorder="1" applyAlignment="1">
      <alignment horizont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0" fillId="7" borderId="67" xfId="0" quotePrefix="1" applyFont="1" applyFill="1" applyBorder="1" applyAlignment="1">
      <alignment horizontal="left" vertical="center"/>
    </xf>
    <xf numFmtId="0" fontId="20" fillId="7" borderId="28" xfId="0" quotePrefix="1" applyFont="1" applyFill="1" applyBorder="1" applyAlignment="1">
      <alignment horizontal="left" vertical="center"/>
    </xf>
    <xf numFmtId="0" fontId="20" fillId="7" borderId="29" xfId="0" quotePrefix="1" applyFont="1" applyFill="1" applyBorder="1" applyAlignment="1">
      <alignment horizontal="left" vertical="center"/>
    </xf>
    <xf numFmtId="0" fontId="20" fillId="0" borderId="9" xfId="0" quotePrefix="1" applyFont="1" applyBorder="1" applyAlignment="1">
      <alignment horizontal="left" vertical="center"/>
    </xf>
    <xf numFmtId="0" fontId="20" fillId="0" borderId="10" xfId="0" quotePrefix="1" applyFont="1" applyBorder="1" applyAlignment="1">
      <alignment horizontal="left" vertical="center"/>
    </xf>
    <xf numFmtId="0" fontId="1" fillId="0" borderId="3" xfId="0" applyFont="1" applyFill="1" applyBorder="1" applyAlignment="1">
      <alignment horizontal="center"/>
    </xf>
    <xf numFmtId="0" fontId="45" fillId="16" borderId="50" xfId="0" applyFont="1" applyFill="1" applyBorder="1" applyAlignment="1">
      <alignment horizontal="center" vertical="center"/>
    </xf>
    <xf numFmtId="0" fontId="45" fillId="16" borderId="51" xfId="0" applyFont="1" applyFill="1" applyBorder="1" applyAlignment="1">
      <alignment horizontal="center" vertical="center"/>
    </xf>
    <xf numFmtId="0" fontId="45" fillId="16" borderId="52" xfId="0" applyFont="1" applyFill="1" applyBorder="1" applyAlignment="1">
      <alignment horizontal="center" vertical="center"/>
    </xf>
    <xf numFmtId="0" fontId="23" fillId="7" borderId="71"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18" fillId="7" borderId="27" xfId="0" applyFont="1" applyFill="1" applyBorder="1" applyAlignment="1">
      <alignment horizontal="left" vertical="center"/>
    </xf>
    <xf numFmtId="0" fontId="81" fillId="7" borderId="27" xfId="0" applyFont="1" applyFill="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70" xfId="0" applyFont="1" applyBorder="1" applyAlignment="1">
      <alignment horizontal="center" vertical="center"/>
    </xf>
    <xf numFmtId="0" fontId="63" fillId="0" borderId="25" xfId="0" applyFont="1" applyFill="1" applyBorder="1" applyAlignment="1">
      <alignment horizontal="left" vertical="center" wrapText="1"/>
    </xf>
    <xf numFmtId="0" fontId="63" fillId="0" borderId="79" xfId="0" applyFont="1" applyFill="1" applyBorder="1" applyAlignment="1">
      <alignment horizontal="left" vertical="center"/>
    </xf>
    <xf numFmtId="0" fontId="63" fillId="0" borderId="80" xfId="0" applyFont="1" applyFill="1" applyBorder="1" applyAlignment="1">
      <alignment horizontal="left" vertical="center"/>
    </xf>
    <xf numFmtId="0" fontId="81" fillId="0" borderId="36"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42" xfId="0" applyFont="1" applyFill="1" applyBorder="1" applyAlignment="1">
      <alignment horizontal="center" vertical="center"/>
    </xf>
    <xf numFmtId="0" fontId="20" fillId="0" borderId="5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21" xfId="0" applyFont="1" applyBorder="1" applyAlignment="1">
      <alignment horizontal="left" vertical="center" wrapText="1"/>
    </xf>
    <xf numFmtId="0" fontId="1" fillId="0" borderId="42" xfId="0" applyFont="1" applyBorder="1" applyAlignment="1">
      <alignment horizontal="left" vertical="center" wrapText="1"/>
    </xf>
    <xf numFmtId="0" fontId="1" fillId="0" borderId="71" xfId="0" applyFont="1" applyBorder="1" applyAlignment="1">
      <alignment horizontal="left" vertical="center" wrapText="1"/>
    </xf>
    <xf numFmtId="0" fontId="1" fillId="0" borderId="33" xfId="0" applyFont="1" applyBorder="1" applyAlignment="1">
      <alignment horizontal="left" vertical="center" wrapText="1"/>
    </xf>
    <xf numFmtId="0" fontId="18" fillId="7" borderId="50" xfId="0" applyFont="1" applyFill="1" applyBorder="1" applyAlignment="1">
      <alignment horizontal="left" vertical="center" wrapText="1"/>
    </xf>
    <xf numFmtId="0" fontId="18" fillId="7" borderId="51" xfId="0" applyFont="1" applyFill="1" applyBorder="1" applyAlignment="1">
      <alignment horizontal="left" vertical="center" wrapText="1"/>
    </xf>
    <xf numFmtId="0" fontId="18" fillId="7" borderId="52"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7" fillId="0" borderId="95"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71" xfId="0" applyFont="1" applyBorder="1" applyAlignment="1">
      <alignment horizontal="center" vertical="center"/>
    </xf>
    <xf numFmtId="0" fontId="17" fillId="0" borderId="24" xfId="0" applyFont="1" applyBorder="1" applyAlignment="1">
      <alignment horizontal="center" vertical="center"/>
    </xf>
    <xf numFmtId="0" fontId="17" fillId="0" borderId="33" xfId="0" applyFont="1" applyBorder="1" applyAlignment="1">
      <alignment horizontal="center" vertical="center"/>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0" xfId="0" applyFont="1" applyBorder="1" applyAlignment="1">
      <alignment horizontal="center" vertical="center"/>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18" fillId="7" borderId="11" xfId="0" applyFont="1" applyFill="1" applyBorder="1" applyAlignment="1">
      <alignment horizontal="center" vertical="center"/>
    </xf>
    <xf numFmtId="0" fontId="18" fillId="7" borderId="16" xfId="0" applyFont="1" applyFill="1" applyBorder="1" applyAlignment="1">
      <alignment horizontal="center" vertical="center"/>
    </xf>
    <xf numFmtId="0" fontId="26" fillId="0" borderId="0" xfId="0" applyFont="1" applyAlignment="1">
      <alignment horizontal="center" vertical="center"/>
    </xf>
    <xf numFmtId="0" fontId="26" fillId="7" borderId="2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xf>
    <xf numFmtId="10" fontId="18" fillId="7" borderId="13" xfId="4" applyNumberFormat="1" applyFont="1" applyFill="1" applyBorder="1" applyAlignment="1">
      <alignment horizontal="center" vertical="center"/>
    </xf>
    <xf numFmtId="10" fontId="18" fillId="7" borderId="25" xfId="4" applyNumberFormat="1" applyFont="1" applyFill="1" applyBorder="1" applyAlignment="1">
      <alignment horizontal="center" vertical="center"/>
    </xf>
    <xf numFmtId="0" fontId="18" fillId="0" borderId="76" xfId="0" applyFont="1" applyBorder="1" applyAlignment="1">
      <alignment horizontal="left" vertical="center" wrapText="1"/>
    </xf>
    <xf numFmtId="0" fontId="18" fillId="0" borderId="30" xfId="0" applyFont="1" applyBorder="1" applyAlignment="1">
      <alignment horizontal="left" vertical="center"/>
    </xf>
    <xf numFmtId="0" fontId="18" fillId="7" borderId="8"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6" xfId="0" applyFont="1" applyFill="1" applyBorder="1" applyAlignment="1">
      <alignment horizontal="center" vertical="center"/>
    </xf>
    <xf numFmtId="0" fontId="39" fillId="2" borderId="11"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2" xfId="0" applyFont="1" applyFill="1" applyBorder="1" applyAlignment="1">
      <alignment horizontal="left" vertical="top"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0" fontId="38" fillId="2" borderId="95"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0" xfId="0" applyFont="1" applyFill="1" applyAlignment="1">
      <alignment horizontal="center" vertical="center"/>
    </xf>
    <xf numFmtId="0" fontId="38" fillId="2" borderId="42"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66" xfId="0" applyFont="1" applyFill="1" applyBorder="1" applyAlignment="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28" fillId="0" borderId="3" xfId="0" applyFont="1" applyBorder="1"/>
    <xf numFmtId="0" fontId="0" fillId="0" borderId="16" xfId="0" applyBorder="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8" borderId="16" xfId="0" applyFont="1" applyFill="1" applyBorder="1" applyAlignment="1">
      <alignment horizontal="center" vertical="center" wrapText="1"/>
    </xf>
    <xf numFmtId="0" fontId="6" fillId="18" borderId="37" xfId="0" applyFont="1" applyFill="1" applyBorder="1" applyAlignment="1">
      <alignment horizontal="center" vertical="center"/>
    </xf>
    <xf numFmtId="0" fontId="6" fillId="18"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4" borderId="27" xfId="0" quotePrefix="1" applyFont="1" applyFill="1" applyBorder="1" applyAlignment="1">
      <alignment horizontal="center" vertical="center" wrapText="1"/>
    </xf>
    <xf numFmtId="0" fontId="17" fillId="24" borderId="28" xfId="0" applyFont="1" applyFill="1" applyBorder="1" applyAlignment="1">
      <alignment horizontal="center" vertical="center" wrapText="1"/>
    </xf>
    <xf numFmtId="0" fontId="17" fillId="24"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Alignment="1">
      <alignment horizontal="left" vertical="center" wrapText="1"/>
    </xf>
    <xf numFmtId="0" fontId="20" fillId="0" borderId="0" xfId="0" applyFont="1" applyAlignment="1">
      <alignment horizontal="left" wrapText="1"/>
    </xf>
    <xf numFmtId="0" fontId="44" fillId="0" borderId="16" xfId="0" applyFont="1" applyBorder="1" applyAlignment="1">
      <alignment horizontal="left" vertical="center"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0" fontId="6" fillId="11" borderId="3" xfId="0" applyFont="1" applyFill="1" applyBorder="1" applyAlignment="1">
      <alignment horizontal="center" wrapText="1"/>
    </xf>
    <xf numFmtId="0" fontId="6" fillId="11" borderId="3" xfId="0" applyFont="1" applyFill="1" applyBorder="1" applyAlignment="1">
      <alignment horizontal="center"/>
    </xf>
    <xf numFmtId="0" fontId="4" fillId="0" borderId="40" xfId="0" applyFont="1" applyBorder="1" applyAlignment="1">
      <alignment vertical="top" wrapText="1"/>
    </xf>
    <xf numFmtId="0" fontId="4" fillId="0" borderId="40" xfId="0" applyFont="1" applyBorder="1" applyAlignment="1">
      <alignment horizontal="left" vertical="top" wrapText="1"/>
    </xf>
    <xf numFmtId="0" fontId="4" fillId="0" borderId="34" xfId="0" applyFont="1" applyBorder="1" applyAlignment="1">
      <alignment vertical="top" wrapText="1"/>
    </xf>
    <xf numFmtId="0" fontId="8" fillId="24" borderId="27"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29" xfId="0" applyFont="1" applyFill="1" applyBorder="1" applyAlignment="1">
      <alignment horizontal="left" vertical="center" wrapText="1"/>
    </xf>
    <xf numFmtId="0" fontId="20" fillId="16" borderId="22" xfId="0" applyFont="1" applyFill="1" applyBorder="1" applyAlignment="1">
      <alignment horizontal="left" vertical="center" wrapText="1"/>
    </xf>
    <xf numFmtId="0" fontId="149" fillId="16" borderId="49" xfId="0" applyFont="1" applyFill="1" applyBorder="1" applyAlignment="1">
      <alignment horizontal="left" vertical="center" wrapText="1"/>
    </xf>
    <xf numFmtId="0" fontId="149" fillId="16"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1" borderId="16" xfId="0" applyFont="1" applyFill="1" applyBorder="1" applyAlignment="1">
      <alignment horizontal="center" wrapText="1"/>
    </xf>
    <xf numFmtId="0" fontId="6" fillId="11" borderId="2" xfId="0" applyFont="1" applyFill="1" applyBorder="1" applyAlignment="1">
      <alignment horizontal="center"/>
    </xf>
    <xf numFmtId="0" fontId="43" fillId="0" borderId="16" xfId="0" applyFont="1" applyBorder="1" applyAlignment="1">
      <alignment vertical="top" wrapText="1"/>
    </xf>
    <xf numFmtId="0" fontId="43" fillId="0" borderId="2" xfId="0" applyFont="1" applyBorder="1" applyAlignment="1">
      <alignment vertical="top"/>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20" fillId="18" borderId="37" xfId="0" applyFont="1" applyFill="1" applyBorder="1" applyAlignment="1">
      <alignment horizontal="left" vertical="center" wrapText="1"/>
    </xf>
    <xf numFmtId="0" fontId="20" fillId="18" borderId="2" xfId="0" applyFont="1" applyFill="1" applyBorder="1" applyAlignment="1">
      <alignment horizontal="left" vertical="center" wrapText="1"/>
    </xf>
    <xf numFmtId="0" fontId="4" fillId="0" borderId="15" xfId="0" applyFont="1" applyBorder="1" applyAlignment="1">
      <alignment vertical="top" wrapText="1"/>
    </xf>
    <xf numFmtId="0" fontId="4" fillId="0" borderId="17" xfId="0" applyFont="1" applyBorder="1" applyAlignment="1">
      <alignment vertical="top" wrapText="1"/>
    </xf>
    <xf numFmtId="0" fontId="6" fillId="18" borderId="16" xfId="0" applyFont="1" applyFill="1" applyBorder="1" applyAlignment="1">
      <alignment horizontal="center"/>
    </xf>
    <xf numFmtId="0" fontId="6" fillId="18" borderId="37" xfId="0" applyFont="1" applyFill="1" applyBorder="1" applyAlignment="1">
      <alignment horizontal="center"/>
    </xf>
    <xf numFmtId="0" fontId="6" fillId="0" borderId="3" xfId="0" applyFont="1" applyBorder="1" applyAlignment="1">
      <alignment horizontal="center"/>
    </xf>
    <xf numFmtId="0" fontId="43" fillId="0" borderId="16" xfId="0" applyFont="1" applyBorder="1" applyAlignment="1">
      <alignment horizontal="left" vertical="top" wrapText="1"/>
    </xf>
    <xf numFmtId="0" fontId="43" fillId="0" borderId="37" xfId="0" applyFont="1" applyBorder="1" applyAlignment="1">
      <alignment horizontal="left" vertical="top"/>
    </xf>
    <xf numFmtId="0" fontId="43" fillId="0" borderId="2" xfId="0" applyFont="1" applyBorder="1" applyAlignment="1">
      <alignment horizontal="left" vertical="top"/>
    </xf>
    <xf numFmtId="0" fontId="28" fillId="0" borderId="16" xfId="0" applyFont="1" applyBorder="1"/>
    <xf numFmtId="0" fontId="28" fillId="0" borderId="2" xfId="0" applyFont="1" applyBorder="1"/>
    <xf numFmtId="0" fontId="77" fillId="0" borderId="0" xfId="0" applyFont="1" applyAlignment="1">
      <alignment horizontal="left" vertical="top" wrapText="1"/>
    </xf>
    <xf numFmtId="0" fontId="23" fillId="0" borderId="16" xfId="0" applyFont="1" applyBorder="1" applyAlignment="1">
      <alignment horizontal="left" vertical="center" wrapText="1"/>
    </xf>
    <xf numFmtId="0" fontId="23" fillId="0" borderId="37" xfId="0" applyFont="1" applyBorder="1" applyAlignment="1">
      <alignment horizontal="left" vertical="center" wrapText="1"/>
    </xf>
    <xf numFmtId="0" fontId="6" fillId="18" borderId="3" xfId="0" applyFont="1" applyFill="1" applyBorder="1" applyAlignment="1">
      <alignment horizontal="center" vertical="center" wrapText="1"/>
    </xf>
    <xf numFmtId="0" fontId="6" fillId="18" borderId="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18" borderId="3" xfId="0" applyFont="1" applyFill="1" applyBorder="1" applyAlignment="1">
      <alignment horizontal="center" wrapText="1"/>
    </xf>
    <xf numFmtId="0" fontId="6" fillId="18" borderId="3" xfId="0" applyFont="1" applyFill="1" applyBorder="1" applyAlignment="1">
      <alignment horizontal="center"/>
    </xf>
    <xf numFmtId="0" fontId="6" fillId="0" borderId="3" xfId="0" applyFont="1" applyBorder="1" applyAlignment="1">
      <alignment horizontal="center" wrapText="1"/>
    </xf>
    <xf numFmtId="0" fontId="8" fillId="0" borderId="65" xfId="0" applyFont="1" applyBorder="1" applyAlignment="1">
      <alignment horizontal="left" vertical="center" wrapText="1"/>
    </xf>
    <xf numFmtId="0" fontId="9" fillId="0" borderId="20" xfId="0" applyFont="1" applyBorder="1" applyAlignment="1">
      <alignment horizontal="left" vertical="top"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8" borderId="3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Border="1" applyAlignment="1">
      <alignment horizontal="center" wrapText="1"/>
    </xf>
    <xf numFmtId="0" fontId="6" fillId="0" borderId="37"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Border="1" applyAlignment="1">
      <alignment horizontal="left" vertical="center" wrapText="1"/>
    </xf>
    <xf numFmtId="0" fontId="23" fillId="0" borderId="2" xfId="0" applyFont="1" applyBorder="1" applyAlignment="1">
      <alignment horizontal="left" vertical="center" wrapText="1"/>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17" fillId="2" borderId="0" xfId="0" applyFont="1" applyFill="1" applyAlignment="1">
      <alignment horizontal="left" vertical="top" wrapText="1"/>
    </xf>
    <xf numFmtId="0" fontId="21" fillId="2" borderId="16" xfId="0" applyFont="1" applyFill="1" applyBorder="1" applyAlignment="1">
      <alignment horizontal="left" vertical="center" wrapText="1"/>
    </xf>
    <xf numFmtId="0" fontId="21" fillId="2" borderId="37"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2" xfId="0" applyFont="1" applyFill="1" applyBorder="1" applyAlignment="1">
      <alignment horizontal="center" vertical="center"/>
    </xf>
    <xf numFmtId="0" fontId="125" fillId="11" borderId="16" xfId="0" applyFont="1" applyFill="1" applyBorder="1" applyAlignment="1">
      <alignment horizontal="center" wrapText="1"/>
    </xf>
    <xf numFmtId="0" fontId="172" fillId="2" borderId="27" xfId="0" quotePrefix="1" applyFont="1" applyFill="1" applyBorder="1" applyAlignment="1">
      <alignment horizontal="center" vertical="center" wrapText="1"/>
    </xf>
    <xf numFmtId="0" fontId="172" fillId="2" borderId="28" xfId="0" applyFont="1" applyFill="1" applyBorder="1" applyAlignment="1">
      <alignment horizontal="center" vertical="center" wrapText="1"/>
    </xf>
    <xf numFmtId="0" fontId="172" fillId="2" borderId="29" xfId="0" applyFont="1" applyFill="1" applyBorder="1" applyAlignment="1">
      <alignment horizontal="center" vertical="center" wrapText="1"/>
    </xf>
    <xf numFmtId="0" fontId="36" fillId="2" borderId="27" xfId="0" applyFont="1" applyFill="1" applyBorder="1" applyAlignment="1">
      <alignment horizontal="left" vertical="center" wrapText="1"/>
    </xf>
    <xf numFmtId="0" fontId="36" fillId="2" borderId="28" xfId="0" applyFont="1" applyFill="1" applyBorder="1" applyAlignment="1">
      <alignment horizontal="left" vertical="center" wrapText="1"/>
    </xf>
    <xf numFmtId="0" fontId="36" fillId="2" borderId="29" xfId="0" applyFont="1" applyFill="1" applyBorder="1" applyAlignment="1">
      <alignment horizontal="left" vertic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71" fillId="0" borderId="16" xfId="0" applyFont="1" applyBorder="1" applyAlignment="1">
      <alignment horizontal="left" vertical="top"/>
    </xf>
    <xf numFmtId="0" fontId="23" fillId="0" borderId="37" xfId="0" applyFont="1" applyBorder="1" applyAlignment="1">
      <alignment horizontal="left" vertical="top"/>
    </xf>
    <xf numFmtId="0" fontId="23" fillId="0" borderId="2" xfId="0" applyFont="1" applyBorder="1" applyAlignment="1">
      <alignment horizontal="left" vertical="top"/>
    </xf>
    <xf numFmtId="0" fontId="8" fillId="19" borderId="27"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9" xfId="0" applyFont="1" applyFill="1" applyBorder="1" applyAlignment="1">
      <alignment horizontal="left" vertical="center" wrapText="1"/>
    </xf>
    <xf numFmtId="0" fontId="4" fillId="0" borderId="16" xfId="0" quotePrefix="1" applyFont="1" applyBorder="1" applyAlignment="1">
      <alignment horizontal="left" vertical="top" wrapText="1"/>
    </xf>
    <xf numFmtId="16" fontId="4" fillId="0" borderId="16" xfId="0" quotePrefix="1" applyNumberFormat="1" applyFont="1" applyBorder="1" applyAlignment="1">
      <alignment horizontal="left" vertical="top" wrapText="1"/>
    </xf>
    <xf numFmtId="0" fontId="9" fillId="0" borderId="3" xfId="0" applyFont="1" applyBorder="1" applyAlignment="1">
      <alignmen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6" fillId="18" borderId="16" xfId="0" applyFont="1" applyFill="1" applyBorder="1" applyAlignment="1">
      <alignment horizontal="center" vertical="center"/>
    </xf>
    <xf numFmtId="0" fontId="28" fillId="20" borderId="16" xfId="0" applyFont="1" applyFill="1" applyBorder="1" applyAlignment="1">
      <alignment horizontal="center" vertical="center" wrapText="1"/>
    </xf>
    <xf numFmtId="0" fontId="28" fillId="20" borderId="37" xfId="0" applyFont="1" applyFill="1" applyBorder="1" applyAlignment="1">
      <alignment horizontal="center" vertical="center"/>
    </xf>
    <xf numFmtId="0" fontId="28" fillId="20" borderId="2" xfId="0" applyFont="1" applyFill="1" applyBorder="1" applyAlignment="1">
      <alignment horizontal="center" vertical="center"/>
    </xf>
    <xf numFmtId="0" fontId="6" fillId="18" borderId="16" xfId="0" applyFont="1" applyFill="1" applyBorder="1" applyAlignment="1">
      <alignment horizontal="center" wrapText="1"/>
    </xf>
    <xf numFmtId="0" fontId="6" fillId="18" borderId="2" xfId="0" applyFont="1" applyFill="1" applyBorder="1" applyAlignment="1">
      <alignment horizontal="center"/>
    </xf>
    <xf numFmtId="0" fontId="6" fillId="11" borderId="37" xfId="0" applyFont="1" applyFill="1" applyBorder="1" applyAlignment="1">
      <alignment horizontal="center" wrapText="1"/>
    </xf>
    <xf numFmtId="0" fontId="6" fillId="11" borderId="2" xfId="0" applyFont="1" applyFill="1" applyBorder="1" applyAlignment="1">
      <alignment horizontal="center" wrapText="1"/>
    </xf>
    <xf numFmtId="0" fontId="6" fillId="6" borderId="3" xfId="0" applyFont="1" applyFill="1" applyBorder="1" applyAlignment="1">
      <alignment horizontal="center" vertical="center"/>
    </xf>
    <xf numFmtId="0" fontId="28" fillId="20" borderId="37" xfId="0" applyFont="1" applyFill="1" applyBorder="1" applyAlignment="1">
      <alignment horizontal="center" vertical="center" wrapText="1"/>
    </xf>
    <xf numFmtId="0" fontId="28" fillId="20" borderId="2" xfId="0" applyFont="1" applyFill="1" applyBorder="1" applyAlignment="1">
      <alignment horizontal="center" vertical="center" wrapText="1"/>
    </xf>
    <xf numFmtId="16" fontId="9" fillId="0" borderId="3" xfId="0" quotePrefix="1" applyNumberFormat="1" applyFont="1" applyBorder="1" applyAlignment="1">
      <alignmen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51" fillId="0" borderId="16" xfId="0" applyFont="1" applyBorder="1" applyAlignment="1">
      <alignment horizontal="left" vertical="center" wrapText="1"/>
    </xf>
    <xf numFmtId="0" fontId="51" fillId="0" borderId="37" xfId="0" applyFont="1" applyBorder="1" applyAlignment="1">
      <alignment horizontal="left" vertical="center" wrapText="1"/>
    </xf>
    <xf numFmtId="16" fontId="4" fillId="0" borderId="3" xfId="0" quotePrefix="1" applyNumberFormat="1" applyFont="1" applyBorder="1" applyAlignment="1">
      <alignment vertical="top"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8" fillId="2" borderId="0" xfId="0" applyFont="1" applyFill="1" applyAlignment="1">
      <alignment horizontal="left" vertical="top" wrapText="1"/>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18" borderId="16" xfId="0" applyFont="1" applyFill="1" applyBorder="1" applyAlignment="1">
      <alignment horizontal="center" vertical="center" wrapText="1"/>
    </xf>
    <xf numFmtId="0" fontId="1" fillId="18" borderId="37" xfId="0" applyFont="1" applyFill="1" applyBorder="1" applyAlignment="1">
      <alignment horizontal="center" vertical="center"/>
    </xf>
    <xf numFmtId="0" fontId="1" fillId="18" borderId="2" xfId="0" applyFont="1" applyFill="1" applyBorder="1" applyAlignment="1">
      <alignment horizontal="center" vertical="center"/>
    </xf>
    <xf numFmtId="0" fontId="1" fillId="18" borderId="3" xfId="0" applyFont="1" applyFill="1" applyBorder="1" applyAlignment="1">
      <alignment horizontal="center" vertical="center" wrapText="1"/>
    </xf>
    <xf numFmtId="0" fontId="1" fillId="18" borderId="3" xfId="0" applyFont="1" applyFill="1" applyBorder="1" applyAlignment="1">
      <alignment horizontal="center" vertical="center"/>
    </xf>
    <xf numFmtId="0" fontId="45" fillId="0" borderId="0" xfId="0" applyFont="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0" borderId="34" xfId="0" applyFont="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0" borderId="34" xfId="0" applyFont="1" applyBorder="1" applyAlignment="1">
      <alignment horizontal="center" vertical="center" wrapText="1"/>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0" borderId="3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9" fillId="0" borderId="34" xfId="0" applyFont="1" applyBorder="1" applyAlignment="1">
      <alignment horizontal="center" vertical="center" wrapText="1"/>
    </xf>
    <xf numFmtId="0" fontId="9" fillId="0" borderId="16" xfId="0" quotePrefix="1" applyFont="1" applyBorder="1" applyAlignment="1">
      <alignment horizontal="center" vertical="center"/>
    </xf>
    <xf numFmtId="0" fontId="9" fillId="0" borderId="2" xfId="0" applyFont="1" applyBorder="1" applyAlignment="1">
      <alignment horizontal="center" vertical="center"/>
    </xf>
    <xf numFmtId="0" fontId="23" fillId="0" borderId="16"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16"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wrapText="1"/>
    </xf>
    <xf numFmtId="0" fontId="23" fillId="0" borderId="34" xfId="0" applyFont="1" applyBorder="1" applyAlignment="1">
      <alignment horizontal="center" vertical="center"/>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13" fillId="0" borderId="3" xfId="0" applyFont="1" applyBorder="1" applyAlignment="1">
      <alignment horizontal="center" vertical="center"/>
    </xf>
    <xf numFmtId="0" fontId="23" fillId="0" borderId="3" xfId="0" quotePrefix="1" applyFont="1" applyBorder="1" applyAlignment="1">
      <alignment horizontal="center" vertical="center"/>
    </xf>
    <xf numFmtId="0" fontId="20" fillId="24" borderId="50" xfId="1" applyFont="1" applyFill="1" applyBorder="1" applyAlignment="1">
      <alignment horizontal="center" vertical="center" wrapText="1"/>
      <protection locked="0"/>
    </xf>
    <xf numFmtId="0" fontId="94" fillId="24" borderId="51" xfId="1" applyFont="1" applyFill="1" applyBorder="1" applyAlignment="1">
      <alignment horizontal="center" vertical="center" wrapText="1"/>
      <protection locked="0"/>
    </xf>
    <xf numFmtId="0" fontId="94" fillId="24" borderId="67" xfId="1" applyFont="1" applyFill="1" applyBorder="1" applyAlignment="1">
      <alignment horizontal="center" vertical="center" wrapText="1"/>
      <protection locked="0"/>
    </xf>
    <xf numFmtId="0" fontId="94" fillId="24" borderId="52" xfId="1" applyFont="1" applyFill="1" applyBorder="1" applyAlignment="1">
      <alignment horizontal="center" vertical="center" wrapText="1"/>
      <protection locked="0"/>
    </xf>
    <xf numFmtId="0" fontId="20" fillId="24" borderId="63" xfId="1" applyFont="1" applyFill="1" applyBorder="1" applyAlignment="1">
      <alignment horizontal="center" vertical="center" wrapText="1"/>
      <protection locked="0"/>
    </xf>
    <xf numFmtId="0" fontId="14" fillId="0" borderId="0" xfId="0" applyFont="1" applyAlignment="1">
      <alignment horizontal="left" vertical="top" wrapText="1"/>
    </xf>
    <xf numFmtId="0" fontId="18" fillId="36" borderId="59" xfId="0" applyFont="1" applyFill="1" applyBorder="1" applyAlignment="1">
      <alignment horizontal="left" vertical="center" wrapText="1"/>
    </xf>
    <xf numFmtId="0" fontId="18" fillId="36" borderId="0" xfId="0" applyFont="1" applyFill="1" applyAlignment="1">
      <alignment horizontal="left" vertical="center" wrapText="1"/>
    </xf>
    <xf numFmtId="0" fontId="18" fillId="41" borderId="64" xfId="0" applyFont="1" applyFill="1" applyBorder="1" applyAlignment="1">
      <alignment horizontal="left" vertical="center" wrapText="1"/>
    </xf>
    <xf numFmtId="0" fontId="18" fillId="41" borderId="65" xfId="0" applyFont="1" applyFill="1" applyBorder="1" applyAlignment="1">
      <alignment horizontal="left" vertical="center" wrapText="1"/>
    </xf>
    <xf numFmtId="0" fontId="18" fillId="14" borderId="56" xfId="0" applyFont="1" applyFill="1" applyBorder="1" applyAlignment="1">
      <alignment horizontal="left" vertical="center" wrapText="1"/>
    </xf>
    <xf numFmtId="0" fontId="18" fillId="14" borderId="57" xfId="0" applyFont="1" applyFill="1" applyBorder="1" applyAlignment="1">
      <alignment horizontal="left" vertical="center" wrapText="1"/>
    </xf>
    <xf numFmtId="0" fontId="6" fillId="30" borderId="23" xfId="0" applyFont="1" applyFill="1" applyBorder="1" applyAlignment="1">
      <alignment horizontal="center" vertical="center"/>
    </xf>
    <xf numFmtId="0" fontId="6" fillId="30" borderId="3" xfId="0" applyFont="1" applyFill="1" applyBorder="1" applyAlignment="1">
      <alignment horizontal="center" vertical="center"/>
    </xf>
    <xf numFmtId="0" fontId="18" fillId="18" borderId="3" xfId="0" applyFont="1" applyFill="1" applyBorder="1" applyAlignment="1">
      <alignment horizontal="left" vertical="center" wrapText="1"/>
    </xf>
    <xf numFmtId="0" fontId="18" fillId="18" borderId="18" xfId="0" applyFont="1" applyFill="1" applyBorder="1" applyAlignment="1">
      <alignment horizontal="left" vertical="center" wrapText="1"/>
    </xf>
    <xf numFmtId="0" fontId="4" fillId="0" borderId="106" xfId="0" applyFont="1" applyBorder="1" applyAlignment="1">
      <alignment horizontal="left" vertical="top" wrapText="1"/>
    </xf>
    <xf numFmtId="0" fontId="4" fillId="0" borderId="107" xfId="0" applyFont="1" applyBorder="1" applyAlignment="1">
      <alignment horizontal="left" vertical="top" wrapText="1"/>
    </xf>
    <xf numFmtId="0" fontId="23" fillId="0" borderId="0" xfId="0" applyFont="1" applyAlignment="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8"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8" borderId="11" xfId="0" applyFont="1" applyFill="1" applyBorder="1" applyAlignment="1">
      <alignment horizontal="left" vertical="center"/>
    </xf>
    <xf numFmtId="0" fontId="65" fillId="18" borderId="3" xfId="0" applyFont="1" applyFill="1" applyBorder="1" applyAlignment="1">
      <alignment horizontal="left" vertical="center"/>
    </xf>
    <xf numFmtId="0" fontId="65" fillId="18" borderId="12" xfId="0" applyFont="1" applyFill="1" applyBorder="1" applyAlignment="1">
      <alignment horizontal="left" vertical="center"/>
    </xf>
    <xf numFmtId="0" fontId="0" fillId="0" borderId="13" xfId="0" applyBorder="1" applyAlignment="1">
      <alignment horizontal="center" vertical="top"/>
    </xf>
    <xf numFmtId="0" fontId="18" fillId="18" borderId="19" xfId="0" applyFont="1" applyFill="1" applyBorder="1" applyAlignment="1">
      <alignment horizontal="left" vertical="center" wrapText="1"/>
    </xf>
    <xf numFmtId="0" fontId="18" fillId="18" borderId="40" xfId="0" applyFont="1" applyFill="1" applyBorder="1" applyAlignment="1">
      <alignment horizontal="left" vertical="center" wrapText="1"/>
    </xf>
    <xf numFmtId="0" fontId="18" fillId="18" borderId="46" xfId="0" applyFont="1" applyFill="1" applyBorder="1" applyAlignment="1">
      <alignment horizontal="left" vertical="center" wrapText="1"/>
    </xf>
    <xf numFmtId="0" fontId="18" fillId="3" borderId="83"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23" fillId="0" borderId="89" xfId="0" applyFont="1" applyBorder="1" applyAlignment="1">
      <alignment horizontal="center" textRotation="90" wrapText="1"/>
    </xf>
    <xf numFmtId="0" fontId="23" fillId="0" borderId="91" xfId="0" applyFont="1" applyBorder="1" applyAlignment="1">
      <alignment horizontal="center" textRotation="90" wrapText="1"/>
    </xf>
    <xf numFmtId="0" fontId="23" fillId="0" borderId="60" xfId="0" applyFont="1" applyBorder="1" applyAlignment="1">
      <alignment horizontal="center" textRotation="90" wrapText="1"/>
    </xf>
    <xf numFmtId="0" fontId="23" fillId="0" borderId="73" xfId="0" applyFont="1" applyBorder="1" applyAlignment="1">
      <alignment horizontal="center" textRotation="90" wrapText="1"/>
    </xf>
    <xf numFmtId="0" fontId="23" fillId="0" borderId="6" xfId="0" applyFont="1" applyBorder="1" applyAlignment="1">
      <alignment horizontal="center" textRotation="90" wrapText="1"/>
    </xf>
    <xf numFmtId="0" fontId="23" fillId="0" borderId="74" xfId="0" applyFont="1" applyBorder="1" applyAlignment="1">
      <alignment horizontal="center" textRotation="90" wrapText="1"/>
    </xf>
    <xf numFmtId="0" fontId="18" fillId="0" borderId="7" xfId="0" applyFont="1" applyBorder="1" applyAlignment="1">
      <alignment horizontal="center" textRotation="90" wrapText="1"/>
    </xf>
    <xf numFmtId="0" fontId="18" fillId="0" borderId="72" xfId="0" applyFont="1" applyBorder="1" applyAlignment="1">
      <alignment horizontal="center" textRotation="90" wrapText="1"/>
    </xf>
    <xf numFmtId="0" fontId="18" fillId="0" borderId="90" xfId="0" applyFont="1" applyBorder="1" applyAlignment="1">
      <alignment horizontal="center" textRotation="90" wrapText="1"/>
    </xf>
    <xf numFmtId="0" fontId="18" fillId="0" borderId="92" xfId="0" applyFont="1" applyBorder="1" applyAlignment="1">
      <alignment horizontal="center" textRotation="90" wrapText="1"/>
    </xf>
    <xf numFmtId="0" fontId="18" fillId="0" borderId="6" xfId="0" applyFont="1" applyBorder="1" applyAlignment="1">
      <alignment horizontal="center" textRotation="90" wrapText="1"/>
    </xf>
    <xf numFmtId="0" fontId="0" fillId="0" borderId="74" xfId="0" applyBorder="1"/>
    <xf numFmtId="0" fontId="9" fillId="0" borderId="27" xfId="0" applyFont="1" applyBorder="1" applyAlignment="1">
      <alignment horizontal="left" vertical="top" wrapText="1"/>
    </xf>
    <xf numFmtId="0" fontId="23" fillId="0" borderId="67" xfId="0" applyFont="1" applyBorder="1" applyAlignment="1">
      <alignment horizontal="left" vertical="top" wrapText="1"/>
    </xf>
    <xf numFmtId="0" fontId="23" fillId="0" borderId="29" xfId="0" applyFont="1" applyBorder="1" applyAlignment="1">
      <alignment horizontal="left" vertical="top" wrapText="1"/>
    </xf>
    <xf numFmtId="0" fontId="65" fillId="0" borderId="19" xfId="0" applyFont="1" applyBorder="1" applyAlignment="1">
      <alignment horizontal="center" vertical="top"/>
    </xf>
    <xf numFmtId="0" fontId="65" fillId="0" borderId="32" xfId="0" applyFont="1" applyBorder="1" applyAlignment="1">
      <alignment horizontal="center" vertical="top"/>
    </xf>
    <xf numFmtId="0" fontId="65" fillId="0" borderId="11" xfId="0" applyFont="1" applyBorder="1" applyAlignment="1">
      <alignment horizontal="center" vertical="top"/>
    </xf>
    <xf numFmtId="0" fontId="65" fillId="0" borderId="13" xfId="0" applyFont="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Alignment="1">
      <alignment horizontal="justify" vertical="justify" wrapText="1"/>
    </xf>
    <xf numFmtId="0" fontId="18" fillId="0" borderId="0" xfId="0" applyFont="1" applyAlignment="1">
      <alignment horizontal="justify" vertical="justify"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lignment horizontal="left" vertical="center" wrapText="1"/>
    </xf>
    <xf numFmtId="0" fontId="18" fillId="7" borderId="28" xfId="0" quotePrefix="1" applyFont="1" applyFill="1" applyBorder="1" applyAlignment="1">
      <alignment horizontal="left" vertical="center" wrapText="1"/>
    </xf>
    <xf numFmtId="0" fontId="18" fillId="7" borderId="65" xfId="0" quotePrefix="1" applyFont="1" applyFill="1" applyBorder="1" applyAlignment="1">
      <alignment horizontal="left" vertical="center" wrapText="1"/>
    </xf>
    <xf numFmtId="0" fontId="18" fillId="24" borderId="28" xfId="0" quotePrefix="1" applyFont="1" applyFill="1" applyBorder="1" applyAlignment="1">
      <alignment horizontal="left" vertical="center" wrapText="1"/>
    </xf>
    <xf numFmtId="0" fontId="18" fillId="24" borderId="29"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21" fillId="16" borderId="39" xfId="0" applyFont="1" applyFill="1" applyBorder="1" applyAlignment="1" applyProtection="1">
      <alignment horizontal="center" vertical="center"/>
      <protection locked="0"/>
    </xf>
    <xf numFmtId="0" fontId="21" fillId="16"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6" borderId="76" xfId="0" applyFont="1" applyFill="1" applyBorder="1" applyAlignment="1" applyProtection="1">
      <alignment horizontal="center" vertical="center"/>
      <protection locked="0"/>
    </xf>
    <xf numFmtId="0" fontId="21" fillId="16" borderId="31" xfId="0" applyFont="1" applyFill="1" applyBorder="1" applyAlignment="1" applyProtection="1">
      <alignment horizontal="center" vertical="center"/>
      <protection locked="0"/>
    </xf>
    <xf numFmtId="0" fontId="10" fillId="0" borderId="50" xfId="0" applyFont="1" applyBorder="1" applyAlignment="1">
      <alignment horizontal="left"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69" xfId="0" applyFont="1" applyBorder="1" applyAlignment="1">
      <alignment horizontal="left" vertical="center" wrapText="1"/>
    </xf>
    <xf numFmtId="0" fontId="23" fillId="16" borderId="27" xfId="0" applyFont="1" applyFill="1" applyBorder="1" applyAlignment="1" applyProtection="1">
      <alignment horizontal="center" vertical="center"/>
      <protection locked="0"/>
    </xf>
    <xf numFmtId="0" fontId="23" fillId="16" borderId="29" xfId="0" applyFont="1" applyFill="1" applyBorder="1" applyAlignment="1" applyProtection="1">
      <alignment horizontal="center" vertical="center"/>
      <protection locked="0"/>
    </xf>
    <xf numFmtId="0" fontId="21" fillId="29" borderId="39" xfId="0" applyFont="1" applyFill="1" applyBorder="1" applyAlignment="1" applyProtection="1">
      <alignment horizontal="center" vertical="center"/>
      <protection locked="0"/>
    </xf>
    <xf numFmtId="0" fontId="21" fillId="29" borderId="53" xfId="0" applyFont="1" applyFill="1" applyBorder="1" applyAlignment="1" applyProtection="1">
      <alignment horizontal="center" vertical="center"/>
      <protection locked="0"/>
    </xf>
    <xf numFmtId="0" fontId="21" fillId="16" borderId="78" xfId="0" applyFont="1" applyFill="1" applyBorder="1" applyAlignment="1" applyProtection="1">
      <alignment horizontal="center" vertical="center"/>
      <protection locked="0"/>
    </xf>
    <xf numFmtId="0" fontId="21" fillId="16" borderId="80" xfId="0" applyFont="1" applyFill="1" applyBorder="1" applyAlignment="1" applyProtection="1">
      <alignment horizontal="center" vertical="center"/>
      <protection locked="0"/>
    </xf>
    <xf numFmtId="0" fontId="39" fillId="0" borderId="0" xfId="0" applyFont="1" applyAlignment="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6" borderId="7" xfId="0" applyFont="1" applyFill="1" applyBorder="1" applyAlignment="1" applyProtection="1">
      <alignment horizontal="center" vertical="center"/>
      <protection locked="0"/>
    </xf>
    <xf numFmtId="0" fontId="21" fillId="16"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20" xfId="0" applyFont="1" applyBorder="1" applyAlignment="1">
      <alignment horizontal="left" vertical="center" wrapText="1"/>
    </xf>
    <xf numFmtId="0" fontId="20" fillId="24" borderId="28" xfId="0" applyFont="1" applyFill="1" applyBorder="1" applyAlignment="1">
      <alignment horizontal="center" vertical="center"/>
    </xf>
    <xf numFmtId="0" fontId="20" fillId="24" borderId="29" xfId="0" applyFont="1" applyFill="1" applyBorder="1" applyAlignment="1">
      <alignment horizontal="center" vertical="center"/>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xf>
    <xf numFmtId="0" fontId="43" fillId="0" borderId="3" xfId="0" applyFont="1" applyFill="1" applyBorder="1" applyAlignment="1">
      <alignment horizontal="left" vertical="center" wrapText="1"/>
    </xf>
    <xf numFmtId="0" fontId="43" fillId="0" borderId="3" xfId="0" applyFont="1" applyFill="1" applyBorder="1" applyAlignment="1">
      <alignment horizontal="left" vertical="center"/>
    </xf>
    <xf numFmtId="0" fontId="43" fillId="0" borderId="20" xfId="0" applyFont="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40" xfId="0" applyFont="1" applyBorder="1" applyAlignment="1">
      <alignment horizontal="left" vertical="center" wrapText="1"/>
    </xf>
    <xf numFmtId="0" fontId="43" fillId="0" borderId="40" xfId="0" applyFont="1" applyBorder="1" applyAlignment="1">
      <alignment horizontal="left" vertical="center"/>
    </xf>
    <xf numFmtId="0" fontId="43" fillId="0" borderId="20" xfId="0" applyFont="1" applyFill="1" applyBorder="1" applyAlignment="1">
      <alignment horizontal="left" vertical="center" wrapText="1"/>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1" fillId="16" borderId="3" xfId="0" applyFont="1" applyFill="1" applyBorder="1" applyAlignment="1">
      <alignment horizontal="left" vertical="center"/>
    </xf>
    <xf numFmtId="0" fontId="1" fillId="16" borderId="12" xfId="0" applyFont="1" applyFill="1" applyBorder="1" applyAlignment="1">
      <alignment horizontal="left" vertical="center"/>
    </xf>
    <xf numFmtId="0" fontId="9" fillId="0" borderId="39" xfId="0" applyFont="1" applyBorder="1" applyAlignment="1">
      <alignment horizontal="left" vertical="top" wrapText="1"/>
    </xf>
    <xf numFmtId="0" fontId="9" fillId="0" borderId="55" xfId="0" applyFont="1" applyBorder="1" applyAlignment="1">
      <alignment horizontal="left" vertical="center" wrapText="1"/>
    </xf>
    <xf numFmtId="0" fontId="9" fillId="0" borderId="45" xfId="0" applyFont="1" applyBorder="1" applyAlignment="1">
      <alignment horizontal="left" vertical="center" wrapText="1"/>
    </xf>
    <xf numFmtId="0" fontId="3" fillId="4" borderId="39"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9" fillId="0" borderId="73" xfId="0" applyFont="1" applyBorder="1" applyAlignment="1">
      <alignment horizontal="left" vertical="center" wrapText="1"/>
    </xf>
    <xf numFmtId="0" fontId="76" fillId="0" borderId="37" xfId="0" quotePrefix="1" applyFont="1" applyBorder="1" applyAlignment="1">
      <alignment horizontal="left" vertical="top" wrapText="1"/>
    </xf>
    <xf numFmtId="0" fontId="76" fillId="0" borderId="2" xfId="0" quotePrefix="1" applyFont="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4" borderId="7" xfId="0" applyFont="1" applyFill="1" applyBorder="1" applyAlignment="1">
      <alignment horizontal="left" vertical="center" wrapText="1"/>
    </xf>
    <xf numFmtId="0" fontId="20" fillId="24" borderId="57" xfId="0" applyFont="1" applyFill="1" applyBorder="1" applyAlignment="1">
      <alignment horizontal="left" vertical="center" wrapText="1"/>
    </xf>
    <xf numFmtId="0" fontId="20" fillId="24" borderId="60" xfId="0" applyFont="1" applyFill="1" applyBorder="1" applyAlignment="1">
      <alignment horizontal="left" vertical="center" wrapText="1"/>
    </xf>
    <xf numFmtId="0" fontId="20" fillId="24" borderId="72" xfId="0" applyFont="1" applyFill="1" applyBorder="1" applyAlignment="1">
      <alignment horizontal="left" vertical="center" wrapText="1"/>
    </xf>
    <xf numFmtId="0" fontId="20" fillId="24" borderId="65" xfId="0" applyFont="1" applyFill="1" applyBorder="1" applyAlignment="1">
      <alignment horizontal="left" vertical="center" wrapText="1"/>
    </xf>
    <xf numFmtId="0" fontId="20" fillId="24" borderId="73" xfId="0" applyFont="1" applyFill="1" applyBorder="1" applyAlignment="1">
      <alignment horizontal="left" vertical="center" wrapText="1"/>
    </xf>
    <xf numFmtId="0" fontId="18" fillId="24" borderId="27" xfId="0" applyFont="1" applyFill="1" applyBorder="1" applyAlignment="1">
      <alignment horizontal="left" vertical="center" wrapText="1"/>
    </xf>
    <xf numFmtId="0" fontId="18" fillId="24" borderId="28"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49" xfId="0" applyFont="1" applyBorder="1" applyAlignment="1">
      <alignment horizontal="left" vertical="top"/>
    </xf>
    <xf numFmtId="0" fontId="79" fillId="24" borderId="28" xfId="0" applyFont="1" applyFill="1" applyBorder="1" applyAlignment="1">
      <alignment horizontal="center" vertical="center"/>
    </xf>
    <xf numFmtId="0" fontId="79" fillId="24" borderId="29"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76" fillId="0" borderId="16" xfId="0" applyFont="1" applyBorder="1" applyAlignment="1">
      <alignment horizontal="left" vertical="top" wrapText="1"/>
    </xf>
    <xf numFmtId="0" fontId="76" fillId="0" borderId="37" xfId="0" applyFont="1" applyBorder="1" applyAlignment="1">
      <alignment horizontal="left" vertical="top" wrapText="1"/>
    </xf>
    <xf numFmtId="0" fontId="76" fillId="0" borderId="2" xfId="0" applyFont="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20" fillId="24" borderId="27" xfId="0" applyFont="1" applyFill="1" applyBorder="1" applyAlignment="1">
      <alignment horizontal="left" vertical="center" wrapText="1"/>
    </xf>
    <xf numFmtId="0" fontId="20" fillId="24" borderId="28" xfId="0" applyFont="1" applyFill="1" applyBorder="1" applyAlignment="1">
      <alignment horizontal="left" vertical="center"/>
    </xf>
    <xf numFmtId="0" fontId="20" fillId="24" borderId="29" xfId="0" applyFont="1" applyFill="1" applyBorder="1" applyAlignment="1">
      <alignment horizontal="left" vertical="center"/>
    </xf>
    <xf numFmtId="0" fontId="35" fillId="24" borderId="7" xfId="0" applyFont="1" applyFill="1" applyBorder="1" applyAlignment="1">
      <alignment horizontal="left" vertical="center" wrapText="1"/>
    </xf>
    <xf numFmtId="0" fontId="35" fillId="24" borderId="57" xfId="0" applyFont="1" applyFill="1" applyBorder="1" applyAlignment="1">
      <alignment horizontal="left" vertical="center"/>
    </xf>
    <xf numFmtId="0" fontId="35" fillId="24" borderId="60" xfId="0" applyFont="1" applyFill="1" applyBorder="1" applyAlignment="1">
      <alignment horizontal="left" vertical="center"/>
    </xf>
    <xf numFmtId="0" fontId="35" fillId="24" borderId="36" xfId="0" applyFont="1" applyFill="1" applyBorder="1" applyAlignment="1">
      <alignment horizontal="left" vertical="center"/>
    </xf>
    <xf numFmtId="0" fontId="35" fillId="24" borderId="0" xfId="0" applyFont="1" applyFill="1" applyAlignment="1">
      <alignment horizontal="left" vertical="center"/>
    </xf>
    <xf numFmtId="0" fontId="35" fillId="24" borderId="44" xfId="0" applyFont="1" applyFill="1" applyBorder="1" applyAlignment="1">
      <alignment horizontal="left" vertical="center"/>
    </xf>
    <xf numFmtId="0" fontId="35" fillId="24" borderId="72" xfId="0" applyFont="1" applyFill="1" applyBorder="1" applyAlignment="1">
      <alignment horizontal="left" vertical="center"/>
    </xf>
    <xf numFmtId="0" fontId="35" fillId="24" borderId="65" xfId="0" applyFont="1" applyFill="1" applyBorder="1" applyAlignment="1">
      <alignment horizontal="left" vertical="center"/>
    </xf>
    <xf numFmtId="0" fontId="35" fillId="24" borderId="73" xfId="0" applyFont="1" applyFill="1" applyBorder="1" applyAlignment="1">
      <alignment horizontal="left" vertical="center"/>
    </xf>
    <xf numFmtId="0" fontId="29" fillId="24" borderId="36" xfId="0" applyFont="1" applyFill="1" applyBorder="1" applyAlignment="1">
      <alignment horizontal="left" vertical="center" wrapText="1"/>
    </xf>
    <xf numFmtId="0" fontId="29" fillId="24" borderId="0" xfId="0" applyFont="1" applyFill="1" applyAlignment="1">
      <alignment horizontal="left" vertical="center"/>
    </xf>
    <xf numFmtId="0" fontId="29" fillId="24" borderId="44" xfId="0" applyFont="1" applyFill="1" applyBorder="1" applyAlignment="1">
      <alignment horizontal="left" vertical="center"/>
    </xf>
    <xf numFmtId="0" fontId="29" fillId="24" borderId="36" xfId="0" applyFont="1" applyFill="1" applyBorder="1" applyAlignment="1">
      <alignment horizontal="left" vertical="center"/>
    </xf>
    <xf numFmtId="0" fontId="18" fillId="24" borderId="7" xfId="0" applyFont="1" applyFill="1" applyBorder="1" applyAlignment="1">
      <alignment horizontal="left" vertical="center" wrapText="1"/>
    </xf>
    <xf numFmtId="0" fontId="18" fillId="24" borderId="57" xfId="0" applyFont="1" applyFill="1" applyBorder="1" applyAlignment="1">
      <alignment horizontal="left" vertical="center" wrapText="1"/>
    </xf>
    <xf numFmtId="0" fontId="18" fillId="24" borderId="60" xfId="0" applyFont="1" applyFill="1" applyBorder="1" applyAlignment="1">
      <alignment horizontal="left" vertical="center" wrapText="1"/>
    </xf>
    <xf numFmtId="0" fontId="4" fillId="0" borderId="11" xfId="0" applyFont="1" applyBorder="1" applyAlignment="1">
      <alignment horizontal="left" vertical="top" wrapText="1"/>
    </xf>
    <xf numFmtId="0" fontId="18" fillId="18" borderId="16" xfId="0" applyFont="1" applyFill="1" applyBorder="1" applyAlignment="1">
      <alignment horizontal="left" vertical="center" wrapText="1"/>
    </xf>
    <xf numFmtId="0" fontId="18" fillId="18" borderId="53" xfId="0" applyFont="1" applyFill="1" applyBorder="1" applyAlignment="1">
      <alignment horizontal="left" vertical="center" wrapText="1"/>
    </xf>
    <xf numFmtId="0" fontId="9" fillId="38" borderId="41" xfId="0" applyFont="1" applyFill="1" applyBorder="1" applyAlignment="1">
      <alignment horizontal="left" vertical="top" wrapText="1"/>
    </xf>
    <xf numFmtId="0" fontId="9" fillId="38" borderId="14" xfId="0" applyFont="1" applyFill="1" applyBorder="1" applyAlignment="1">
      <alignment horizontal="left" vertical="top" wrapText="1"/>
    </xf>
    <xf numFmtId="0" fontId="9" fillId="0" borderId="13" xfId="0" applyFont="1" applyBorder="1" applyAlignment="1">
      <alignment vertical="top" wrapText="1"/>
    </xf>
    <xf numFmtId="0" fontId="4" fillId="0" borderId="13" xfId="0" applyFont="1" applyBorder="1" applyAlignment="1">
      <alignment vertical="top" wrapText="1"/>
    </xf>
    <xf numFmtId="0" fontId="4" fillId="0" borderId="41" xfId="0" applyFont="1" applyBorder="1" applyAlignment="1">
      <alignment vertical="top" wrapText="1"/>
    </xf>
    <xf numFmtId="0" fontId="29" fillId="0" borderId="16" xfId="0" applyFont="1" applyBorder="1" applyAlignment="1">
      <alignment horizontal="center" vertical="center" wrapText="1"/>
    </xf>
    <xf numFmtId="0" fontId="29" fillId="0" borderId="37" xfId="0" applyFont="1" applyBorder="1" applyAlignment="1">
      <alignment horizontal="center" vertical="center"/>
    </xf>
    <xf numFmtId="0" fontId="29" fillId="0" borderId="2" xfId="0" applyFont="1" applyBorder="1" applyAlignment="1">
      <alignment horizontal="center" vertical="center"/>
    </xf>
    <xf numFmtId="0" fontId="20" fillId="0" borderId="1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 xfId="0" applyFont="1" applyBorder="1" applyAlignment="1">
      <alignment horizontal="center" vertical="center" wrapText="1"/>
    </xf>
    <xf numFmtId="0" fontId="43" fillId="16" borderId="16" xfId="0" applyFont="1" applyFill="1" applyBorder="1" applyAlignment="1">
      <alignment horizontal="center" vertical="center" wrapText="1"/>
    </xf>
    <xf numFmtId="0" fontId="43" fillId="16" borderId="53" xfId="0" applyFont="1" applyFill="1" applyBorder="1" applyAlignment="1">
      <alignment horizontal="center" vertical="center" wrapText="1"/>
    </xf>
    <xf numFmtId="0" fontId="1" fillId="0" borderId="0" xfId="0" applyFont="1" applyAlignment="1">
      <alignment horizontal="left"/>
    </xf>
    <xf numFmtId="0" fontId="20" fillId="16" borderId="11" xfId="0" applyFont="1" applyFill="1" applyBorder="1" applyAlignment="1">
      <alignment horizontal="left" vertical="center"/>
    </xf>
    <xf numFmtId="0" fontId="20" fillId="16" borderId="3" xfId="0" applyFont="1" applyFill="1" applyBorder="1" applyAlignment="1">
      <alignment horizontal="left" vertical="center"/>
    </xf>
    <xf numFmtId="0" fontId="20" fillId="16" borderId="12" xfId="0" applyFont="1" applyFill="1" applyBorder="1" applyAlignment="1">
      <alignment horizontal="left" vertical="center"/>
    </xf>
    <xf numFmtId="0" fontId="43" fillId="16" borderId="16" xfId="0" applyFont="1" applyFill="1" applyBorder="1" applyAlignment="1">
      <alignment horizontal="left" vertical="center"/>
    </xf>
    <xf numFmtId="0" fontId="43" fillId="16" borderId="53" xfId="0" applyFont="1" applyFill="1" applyBorder="1" applyAlignment="1">
      <alignment horizontal="left" vertical="center"/>
    </xf>
    <xf numFmtId="0" fontId="3"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80" xfId="0" applyFont="1" applyBorder="1" applyAlignment="1">
      <alignment horizontal="left" vertical="top" wrapText="1"/>
    </xf>
    <xf numFmtId="0" fontId="9" fillId="0" borderId="16" xfId="0" applyFont="1" applyBorder="1" applyAlignment="1">
      <alignment horizontal="left" vertical="top"/>
    </xf>
    <xf numFmtId="0" fontId="9" fillId="0" borderId="53" xfId="0" applyFont="1" applyBorder="1" applyAlignment="1">
      <alignment horizontal="left" vertical="top"/>
    </xf>
    <xf numFmtId="0" fontId="4" fillId="0" borderId="39" xfId="0" applyFont="1" applyBorder="1" applyAlignment="1">
      <alignment horizontal="left" vertical="top" wrapText="1"/>
    </xf>
    <xf numFmtId="0" fontId="34" fillId="37" borderId="8" xfId="0" applyFont="1" applyFill="1" applyBorder="1" applyAlignment="1">
      <alignment horizontal="center" vertical="center" wrapText="1"/>
    </xf>
    <xf numFmtId="0" fontId="34" fillId="37" borderId="9" xfId="0" applyFont="1" applyFill="1" applyBorder="1" applyAlignment="1">
      <alignment horizontal="center" vertical="center"/>
    </xf>
    <xf numFmtId="0" fontId="34" fillId="37" borderId="10" xfId="0" applyFont="1" applyFill="1" applyBorder="1" applyAlignment="1">
      <alignment horizontal="center" vertical="center"/>
    </xf>
    <xf numFmtId="0" fontId="34" fillId="38" borderId="8" xfId="0" applyFont="1" applyFill="1" applyBorder="1" applyAlignment="1">
      <alignment horizontal="center" vertical="center" wrapText="1"/>
    </xf>
    <xf numFmtId="0" fontId="34" fillId="38" borderId="9" xfId="0" applyFont="1" applyFill="1" applyBorder="1" applyAlignment="1">
      <alignment horizontal="center" vertical="center"/>
    </xf>
    <xf numFmtId="0" fontId="34" fillId="38" borderId="10" xfId="0" applyFont="1" applyFill="1" applyBorder="1" applyAlignment="1">
      <alignment horizontal="center" vertical="center"/>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9" xfId="0" applyFont="1" applyFill="1" applyBorder="1" applyAlignment="1">
      <alignment horizontal="center" vertical="center" wrapText="1"/>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65" xfId="0" applyFont="1" applyBorder="1" applyAlignment="1">
      <alignment horizontal="left" vertical="center" wrapText="1"/>
    </xf>
    <xf numFmtId="0" fontId="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123" fillId="18" borderId="37" xfId="0" applyFont="1" applyFill="1" applyBorder="1" applyAlignment="1">
      <alignment horizontal="left" vertical="center" wrapText="1"/>
    </xf>
    <xf numFmtId="0" fontId="123" fillId="18" borderId="53" xfId="0" applyFont="1" applyFill="1" applyBorder="1" applyAlignment="1">
      <alignment horizontal="left" vertical="center" wrapText="1"/>
    </xf>
    <xf numFmtId="0" fontId="29" fillId="24" borderId="50" xfId="0" applyFont="1" applyFill="1" applyBorder="1" applyAlignment="1">
      <alignment horizontal="left" vertical="center" wrapText="1"/>
    </xf>
    <xf numFmtId="0" fontId="29" fillId="24" borderId="51" xfId="0" applyFont="1" applyFill="1" applyBorder="1" applyAlignment="1">
      <alignment horizontal="left" vertical="center" wrapText="1"/>
    </xf>
    <xf numFmtId="0" fontId="29" fillId="24" borderId="52" xfId="0" applyFont="1" applyFill="1" applyBorder="1" applyAlignment="1">
      <alignment horizontal="left" vertical="center" wrapText="1"/>
    </xf>
    <xf numFmtId="0" fontId="18" fillId="18" borderId="11" xfId="0" applyFont="1" applyFill="1" applyBorder="1" applyAlignment="1">
      <alignment horizontal="left" vertical="center" wrapText="1"/>
    </xf>
    <xf numFmtId="0" fontId="18" fillId="18" borderId="37" xfId="0" applyFont="1" applyFill="1" applyBorder="1" applyAlignment="1">
      <alignment horizontal="left" vertical="center" wrapText="1"/>
    </xf>
    <xf numFmtId="0" fontId="29" fillId="24" borderId="76" xfId="0" applyFont="1" applyFill="1" applyBorder="1" applyAlignment="1">
      <alignment horizontal="center" vertical="center" wrapText="1"/>
    </xf>
    <xf numFmtId="0" fontId="29" fillId="24" borderId="30" xfId="0" applyFont="1" applyFill="1" applyBorder="1" applyAlignment="1">
      <alignment horizontal="center" vertical="center" wrapText="1"/>
    </xf>
    <xf numFmtId="0" fontId="29" fillId="24" borderId="31" xfId="0" applyFont="1" applyFill="1" applyBorder="1" applyAlignment="1">
      <alignment horizontal="center" vertical="center" wrapText="1"/>
    </xf>
    <xf numFmtId="0" fontId="3" fillId="8" borderId="16" xfId="0" applyFont="1" applyFill="1" applyBorder="1" applyAlignment="1">
      <alignment horizontal="left" vertical="top" wrapText="1"/>
    </xf>
    <xf numFmtId="0" fontId="3" fillId="8" borderId="2" xfId="0" applyFont="1" applyFill="1" applyBorder="1" applyAlignment="1">
      <alignment horizontal="left" vertical="top" wrapText="1"/>
    </xf>
    <xf numFmtId="0" fontId="9" fillId="37" borderId="11" xfId="0" applyFont="1" applyFill="1" applyBorder="1" applyAlignment="1">
      <alignment horizontal="left" vertical="top" wrapText="1"/>
    </xf>
    <xf numFmtId="0" fontId="9" fillId="37" borderId="3" xfId="0" applyFont="1" applyFill="1" applyBorder="1" applyAlignment="1">
      <alignment horizontal="left" vertical="top" wrapText="1"/>
    </xf>
    <xf numFmtId="0" fontId="3" fillId="38" borderId="3" xfId="0" applyFont="1" applyFill="1" applyBorder="1" applyAlignment="1">
      <alignment horizontal="left" vertical="top" wrapText="1"/>
    </xf>
    <xf numFmtId="0" fontId="3" fillId="38" borderId="12" xfId="0" applyFont="1" applyFill="1" applyBorder="1" applyAlignment="1">
      <alignment horizontal="left" vertical="top" wrapText="1"/>
    </xf>
    <xf numFmtId="0" fontId="9" fillId="37" borderId="13" xfId="0" applyFont="1" applyFill="1" applyBorder="1" applyAlignment="1">
      <alignment horizontal="left" vertical="top" wrapText="1"/>
    </xf>
    <xf numFmtId="0" fontId="9" fillId="37" borderId="41" xfId="0" applyFont="1" applyFill="1" applyBorder="1" applyAlignment="1">
      <alignment horizontal="left" vertical="top" wrapText="1"/>
    </xf>
    <xf numFmtId="0" fontId="26" fillId="0" borderId="0" xfId="0" applyFont="1" applyAlignment="1">
      <alignment horizontal="left" wrapText="1"/>
    </xf>
    <xf numFmtId="0" fontId="26" fillId="0" borderId="0" xfId="0" applyFont="1" applyAlignment="1">
      <alignment horizontal="left"/>
    </xf>
    <xf numFmtId="0" fontId="26" fillId="0" borderId="42" xfId="0" applyFont="1" applyBorder="1" applyAlignment="1">
      <alignment horizontal="left"/>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0" fillId="0" borderId="0" xfId="0" applyFont="1" applyAlignment="1">
      <alignment horizontal="center" vertical="center" wrapText="1"/>
    </xf>
    <xf numFmtId="0" fontId="9" fillId="0" borderId="10" xfId="0" applyFont="1" applyBorder="1" applyAlignment="1">
      <alignment horizontal="left" vertical="center" wrapText="1"/>
    </xf>
    <xf numFmtId="0" fontId="0" fillId="0" borderId="14" xfId="0"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42" xfId="0" applyFont="1" applyBorder="1" applyAlignment="1">
      <alignment horizontal="center" vertical="center"/>
    </xf>
    <xf numFmtId="0" fontId="34" fillId="37" borderId="4" xfId="0" applyFont="1" applyFill="1" applyBorder="1" applyAlignment="1">
      <alignment horizontal="center" vertical="center" wrapText="1"/>
    </xf>
    <xf numFmtId="0" fontId="34" fillId="37" borderId="1" xfId="0" applyFont="1" applyFill="1" applyBorder="1" applyAlignment="1">
      <alignment horizontal="center" vertical="center"/>
    </xf>
    <xf numFmtId="0" fontId="34" fillId="37"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4" borderId="76" xfId="0" applyFont="1" applyFill="1" applyBorder="1" applyAlignment="1">
      <alignment horizontal="left" vertical="center" wrapText="1"/>
    </xf>
    <xf numFmtId="0" fontId="29" fillId="24" borderId="30" xfId="0" applyFont="1" applyFill="1" applyBorder="1" applyAlignment="1">
      <alignment horizontal="left" vertical="center"/>
    </xf>
    <xf numFmtId="0" fontId="29" fillId="24" borderId="31" xfId="0" applyFont="1" applyFill="1" applyBorder="1" applyAlignment="1">
      <alignment horizontal="left" vertical="center"/>
    </xf>
    <xf numFmtId="0" fontId="20" fillId="24" borderId="95"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5" xfId="0" applyFont="1" applyFill="1" applyBorder="1" applyAlignment="1">
      <alignment horizontal="left" vertical="center" wrapText="1"/>
    </xf>
    <xf numFmtId="0" fontId="20" fillId="24" borderId="36" xfId="0" applyFont="1" applyFill="1" applyBorder="1" applyAlignment="1">
      <alignment horizontal="left" vertical="center" wrapText="1"/>
    </xf>
    <xf numFmtId="0" fontId="20" fillId="24" borderId="0" xfId="0" applyFont="1" applyFill="1" applyAlignment="1">
      <alignment horizontal="left" vertical="center" wrapText="1"/>
    </xf>
    <xf numFmtId="0" fontId="20" fillId="24" borderId="44" xfId="0" applyFont="1" applyFill="1" applyBorder="1" applyAlignment="1">
      <alignment horizontal="left" vertical="center" wrapText="1"/>
    </xf>
    <xf numFmtId="0" fontId="29" fillId="24" borderId="8" xfId="0" applyFont="1" applyFill="1" applyBorder="1" applyAlignment="1">
      <alignment horizontal="center" vertical="center" wrapText="1"/>
    </xf>
    <xf numFmtId="0" fontId="29" fillId="24" borderId="9"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lignment horizontal="left" vertical="top" wrapText="1"/>
    </xf>
    <xf numFmtId="0" fontId="3" fillId="8" borderId="14" xfId="0" applyFont="1" applyFill="1" applyBorder="1" applyAlignment="1">
      <alignment horizontal="left" vertical="top" wrapText="1"/>
    </xf>
    <xf numFmtId="0" fontId="29" fillId="0" borderId="65" xfId="0" applyFont="1" applyBorder="1" applyAlignment="1">
      <alignment horizontal="left" vertical="top" wrapText="1"/>
    </xf>
    <xf numFmtId="0" fontId="79" fillId="24" borderId="76" xfId="0" applyFont="1" applyFill="1" applyBorder="1" applyAlignment="1">
      <alignment horizontal="left" vertical="center" wrapText="1"/>
    </xf>
    <xf numFmtId="0" fontId="79" fillId="24" borderId="30" xfId="0" applyFont="1" applyFill="1" applyBorder="1" applyAlignment="1">
      <alignment horizontal="left" vertical="center"/>
    </xf>
    <xf numFmtId="0" fontId="79" fillId="24" borderId="31" xfId="0" applyFont="1" applyFill="1" applyBorder="1" applyAlignment="1">
      <alignment horizontal="left" vertical="center"/>
    </xf>
    <xf numFmtId="0" fontId="79" fillId="24" borderId="95" xfId="0" applyFont="1" applyFill="1" applyBorder="1" applyAlignment="1">
      <alignment horizontal="left" vertical="center" wrapText="1"/>
    </xf>
    <xf numFmtId="0" fontId="79" fillId="24" borderId="49" xfId="0" applyFont="1" applyFill="1" applyBorder="1" applyAlignment="1">
      <alignment horizontal="left" vertical="center" wrapText="1"/>
    </xf>
    <xf numFmtId="0" fontId="79" fillId="24" borderId="55" xfId="0" applyFont="1" applyFill="1" applyBorder="1" applyAlignment="1">
      <alignment horizontal="left" vertical="center" wrapText="1"/>
    </xf>
    <xf numFmtId="0" fontId="79" fillId="24" borderId="36" xfId="0" applyFont="1" applyFill="1" applyBorder="1" applyAlignment="1">
      <alignment horizontal="left" vertical="center" wrapText="1"/>
    </xf>
    <xf numFmtId="0" fontId="79" fillId="24" borderId="0" xfId="0" applyFont="1" applyFill="1" applyAlignment="1">
      <alignment horizontal="left" vertical="center" wrapText="1"/>
    </xf>
    <xf numFmtId="0" fontId="79" fillId="24" borderId="44" xfId="0" applyFont="1" applyFill="1" applyBorder="1" applyAlignment="1">
      <alignment horizontal="left" vertical="center" wrapText="1"/>
    </xf>
    <xf numFmtId="0" fontId="79" fillId="24" borderId="72" xfId="0" applyFont="1" applyFill="1" applyBorder="1" applyAlignment="1">
      <alignment horizontal="left" vertical="center" wrapText="1"/>
    </xf>
    <xf numFmtId="0" fontId="79" fillId="24" borderId="65" xfId="0" applyFont="1" applyFill="1" applyBorder="1" applyAlignment="1">
      <alignment horizontal="left" vertical="center" wrapText="1"/>
    </xf>
    <xf numFmtId="0" fontId="79" fillId="24" borderId="73" xfId="0" applyFont="1" applyFill="1" applyBorder="1" applyAlignment="1">
      <alignment horizontal="left" vertical="center" wrapText="1"/>
    </xf>
    <xf numFmtId="0" fontId="37" fillId="0" borderId="8" xfId="0" applyFont="1" applyFill="1" applyBorder="1" applyAlignment="1">
      <alignment horizontal="center" vertical="center"/>
    </xf>
    <xf numFmtId="0" fontId="37" fillId="0" borderId="11" xfId="0" applyFont="1" applyFill="1" applyBorder="1" applyAlignment="1">
      <alignment horizontal="center" vertical="center"/>
    </xf>
    <xf numFmtId="0" fontId="10" fillId="0" borderId="78" xfId="0" applyFont="1" applyFill="1" applyBorder="1" applyAlignment="1">
      <alignment horizontal="left" vertical="center"/>
    </xf>
    <xf numFmtId="0" fontId="10" fillId="0" borderId="79" xfId="0" applyFont="1" applyFill="1" applyBorder="1" applyAlignment="1">
      <alignment horizontal="left" vertical="center"/>
    </xf>
    <xf numFmtId="0" fontId="10" fillId="0" borderId="168" xfId="0" applyFont="1" applyFill="1" applyBorder="1" applyAlignment="1">
      <alignment horizontal="left" vertical="center"/>
    </xf>
    <xf numFmtId="0" fontId="9" fillId="0" borderId="78" xfId="0" applyFont="1" applyFill="1" applyBorder="1" applyAlignment="1">
      <alignment vertical="center"/>
    </xf>
    <xf numFmtId="0" fontId="9" fillId="0" borderId="79" xfId="0" applyFont="1" applyFill="1" applyBorder="1" applyAlignment="1">
      <alignment vertical="center"/>
    </xf>
    <xf numFmtId="0" fontId="9" fillId="0" borderId="168" xfId="0" applyFont="1" applyFill="1" applyBorder="1" applyAlignment="1">
      <alignment vertical="center"/>
    </xf>
    <xf numFmtId="0" fontId="21" fillId="24" borderId="182" xfId="0" applyFont="1" applyFill="1" applyBorder="1" applyAlignment="1">
      <alignment horizontal="center" vertical="center"/>
    </xf>
    <xf numFmtId="0" fontId="21" fillId="24" borderId="158" xfId="0" applyFont="1" applyFill="1" applyBorder="1" applyAlignment="1">
      <alignment horizontal="center" vertical="center"/>
    </xf>
    <xf numFmtId="0" fontId="21" fillId="24" borderId="159" xfId="0" applyFont="1" applyFill="1" applyBorder="1" applyAlignment="1">
      <alignment horizontal="center" vertical="center"/>
    </xf>
    <xf numFmtId="0" fontId="19" fillId="0" borderId="22" xfId="0" applyFont="1" applyBorder="1" applyAlignment="1">
      <alignment horizontal="center" vertical="center"/>
    </xf>
    <xf numFmtId="0" fontId="19" fillId="0" borderId="49" xfId="0" applyFont="1" applyBorder="1" applyAlignment="1">
      <alignment horizontal="center" vertical="center"/>
    </xf>
    <xf numFmtId="0" fontId="19" fillId="0" borderId="21" xfId="0" applyFont="1" applyBorder="1" applyAlignment="1">
      <alignment horizontal="center" vertical="center"/>
    </xf>
    <xf numFmtId="0" fontId="23" fillId="0" borderId="131" xfId="0" applyFont="1" applyFill="1" applyBorder="1" applyAlignment="1">
      <alignment horizontal="center" vertical="center"/>
    </xf>
    <xf numFmtId="0" fontId="23" fillId="0" borderId="133" xfId="0" applyFont="1" applyFill="1" applyBorder="1" applyAlignment="1">
      <alignment horizontal="center" vertical="center"/>
    </xf>
    <xf numFmtId="0" fontId="23" fillId="0" borderId="174" xfId="0" applyFont="1" applyFill="1" applyBorder="1" applyAlignment="1">
      <alignment horizontal="center" vertical="center"/>
    </xf>
    <xf numFmtId="0" fontId="10" fillId="0" borderId="132"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20" xfId="0" applyFont="1" applyFill="1" applyBorder="1" applyAlignment="1">
      <alignment horizontal="left" vertical="center"/>
    </xf>
    <xf numFmtId="0" fontId="9" fillId="0" borderId="155"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22" xfId="0" applyFont="1" applyFill="1" applyBorder="1" applyAlignment="1">
      <alignment horizontal="left" vertical="center"/>
    </xf>
    <xf numFmtId="0" fontId="13" fillId="0" borderId="181" xfId="0" applyFont="1" applyFill="1" applyBorder="1" applyAlignment="1">
      <alignment horizontal="left" vertical="center"/>
    </xf>
    <xf numFmtId="0" fontId="37" fillId="0" borderId="165" xfId="0" applyFont="1" applyFill="1" applyBorder="1" applyAlignment="1">
      <alignment horizontal="left" vertical="center"/>
    </xf>
    <xf numFmtId="0" fontId="37" fillId="0" borderId="166" xfId="0" applyFont="1" applyFill="1" applyBorder="1" applyAlignment="1">
      <alignment horizontal="left" vertical="center"/>
    </xf>
    <xf numFmtId="0" fontId="10" fillId="0" borderId="1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8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57" xfId="0" applyFont="1" applyFill="1" applyBorder="1" applyAlignment="1">
      <alignment horizontal="left" vertical="center"/>
    </xf>
    <xf numFmtId="0" fontId="10" fillId="0" borderId="134" xfId="0" applyFont="1" applyFill="1" applyBorder="1" applyAlignment="1">
      <alignment horizontal="left" vertical="center"/>
    </xf>
    <xf numFmtId="0" fontId="4" fillId="0" borderId="2" xfId="0" applyFont="1" applyBorder="1" applyAlignment="1">
      <alignment horizontal="left" vertical="center"/>
    </xf>
    <xf numFmtId="0" fontId="4" fillId="0" borderId="37" xfId="0" applyFont="1" applyBorder="1" applyAlignment="1">
      <alignment horizontal="left" vertical="center"/>
    </xf>
    <xf numFmtId="0" fontId="4" fillId="0" borderId="77" xfId="0" applyFont="1" applyBorder="1" applyAlignment="1">
      <alignment horizontal="left" vertical="center"/>
    </xf>
    <xf numFmtId="0" fontId="4" fillId="7" borderId="33" xfId="0" applyFont="1" applyFill="1" applyBorder="1" applyAlignment="1">
      <alignment horizontal="left" vertical="center"/>
    </xf>
    <xf numFmtId="0" fontId="4" fillId="7" borderId="24" xfId="0" applyFont="1" applyFill="1" applyBorder="1" applyAlignment="1">
      <alignment horizontal="left" vertical="center"/>
    </xf>
    <xf numFmtId="0" fontId="4" fillId="7" borderId="137" xfId="0" applyFont="1" applyFill="1" applyBorder="1" applyAlignment="1">
      <alignment horizontal="left" vertical="center"/>
    </xf>
    <xf numFmtId="0" fontId="4" fillId="0" borderId="138" xfId="0" applyFont="1" applyBorder="1" applyAlignment="1">
      <alignment horizontal="left" vertical="center"/>
    </xf>
    <xf numFmtId="0" fontId="4" fillId="0" borderId="37" xfId="0" applyFont="1" applyBorder="1" applyAlignment="1">
      <alignment horizontal="left" vertical="center" wrapText="1"/>
    </xf>
    <xf numFmtId="0" fontId="4" fillId="0" borderId="138" xfId="0" applyFont="1" applyBorder="1" applyAlignment="1">
      <alignment horizontal="left" vertical="center" wrapText="1"/>
    </xf>
    <xf numFmtId="0" fontId="4" fillId="0" borderId="49" xfId="0" applyFont="1" applyBorder="1" applyAlignment="1">
      <alignment horizontal="left" vertical="center"/>
    </xf>
    <xf numFmtId="0" fontId="4" fillId="0" borderId="139" xfId="0" applyFont="1" applyBorder="1" applyAlignment="1">
      <alignment horizontal="left" vertical="center"/>
    </xf>
    <xf numFmtId="0" fontId="4" fillId="0" borderId="30" xfId="0" applyFont="1" applyBorder="1" applyAlignment="1">
      <alignment horizontal="left" vertical="center" wrapText="1"/>
    </xf>
    <xf numFmtId="0" fontId="4" fillId="0" borderId="140" xfId="0" applyFont="1" applyBorder="1" applyAlignment="1">
      <alignment horizontal="left" vertical="center" wrapText="1"/>
    </xf>
    <xf numFmtId="0" fontId="4" fillId="0" borderId="102" xfId="0" applyFont="1" applyBorder="1" applyAlignment="1">
      <alignment horizontal="left" vertical="center"/>
    </xf>
    <xf numFmtId="0" fontId="4" fillId="0" borderId="141" xfId="0" applyFont="1" applyBorder="1" applyAlignment="1">
      <alignment horizontal="left" vertical="center"/>
    </xf>
    <xf numFmtId="0" fontId="23" fillId="0" borderId="175" xfId="0" applyFont="1" applyFill="1" applyBorder="1" applyAlignment="1">
      <alignment horizontal="center" vertical="center"/>
    </xf>
    <xf numFmtId="0" fontId="23" fillId="0" borderId="144" xfId="0" applyFont="1" applyFill="1" applyBorder="1" applyAlignment="1">
      <alignment horizontal="center" vertical="center"/>
    </xf>
    <xf numFmtId="0" fontId="9" fillId="0" borderId="3" xfId="0" applyFont="1" applyFill="1" applyBorder="1" applyAlignment="1">
      <alignment horizontal="left" vertical="center"/>
    </xf>
    <xf numFmtId="0" fontId="9" fillId="0" borderId="20" xfId="0" applyFont="1" applyFill="1" applyBorder="1" applyAlignment="1">
      <alignment horizontal="left" vertical="center"/>
    </xf>
    <xf numFmtId="0" fontId="9" fillId="0" borderId="145" xfId="0" applyFont="1" applyFill="1" applyBorder="1" applyAlignment="1">
      <alignment horizontal="left" vertical="center"/>
    </xf>
    <xf numFmtId="0" fontId="9" fillId="0" borderId="34" xfId="0" applyFont="1" applyFill="1" applyBorder="1" applyAlignment="1">
      <alignment horizontal="left" vertical="center"/>
    </xf>
    <xf numFmtId="0" fontId="9" fillId="0" borderId="3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38" xfId="0" applyFont="1" applyFill="1" applyBorder="1" applyAlignment="1">
      <alignment horizontal="left" vertical="center" wrapText="1"/>
    </xf>
    <xf numFmtId="0" fontId="9" fillId="0" borderId="156" xfId="0" applyFont="1" applyFill="1" applyBorder="1" applyAlignment="1">
      <alignment horizontal="left" vertical="center"/>
    </xf>
    <xf numFmtId="0" fontId="9" fillId="0" borderId="147" xfId="0" applyFont="1" applyFill="1" applyBorder="1" applyAlignment="1">
      <alignment horizontal="left" vertical="center"/>
    </xf>
    <xf numFmtId="0" fontId="9" fillId="0" borderId="164" xfId="0" applyFont="1" applyFill="1" applyBorder="1" applyAlignment="1">
      <alignment horizontal="left" vertical="center"/>
    </xf>
    <xf numFmtId="0" fontId="9" fillId="0" borderId="138" xfId="0" applyFont="1" applyFill="1" applyBorder="1" applyAlignment="1">
      <alignment horizontal="left" vertical="center" wrapText="1"/>
    </xf>
    <xf numFmtId="0" fontId="4" fillId="0" borderId="26" xfId="0" applyFont="1" applyBorder="1" applyAlignment="1">
      <alignment horizontal="left" vertical="center"/>
    </xf>
    <xf numFmtId="0" fontId="4" fillId="0" borderId="79" xfId="0" applyFont="1" applyBorder="1" applyAlignment="1">
      <alignment horizontal="left" vertical="center"/>
    </xf>
    <xf numFmtId="0" fontId="4" fillId="0" borderId="136"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0" fontId="4" fillId="0" borderId="148" xfId="0" applyFont="1" applyBorder="1" applyAlignment="1">
      <alignment horizontal="left" vertical="center"/>
    </xf>
    <xf numFmtId="0" fontId="23" fillId="0" borderId="13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45" xfId="0" applyFont="1" applyFill="1" applyBorder="1" applyAlignment="1">
      <alignment horizontal="left" vertical="center" wrapText="1"/>
    </xf>
    <xf numFmtId="0" fontId="9" fillId="0" borderId="132" xfId="0" applyFont="1" applyBorder="1" applyAlignment="1">
      <alignment horizontal="left" vertical="center" wrapText="1"/>
    </xf>
    <xf numFmtId="0" fontId="9" fillId="0" borderId="145" xfId="0" applyFont="1" applyBorder="1" applyAlignment="1">
      <alignment horizontal="left" vertical="center" wrapText="1"/>
    </xf>
    <xf numFmtId="0" fontId="4" fillId="0" borderId="153" xfId="0" applyFont="1" applyBorder="1" applyAlignment="1">
      <alignment horizontal="left" vertical="center"/>
    </xf>
    <xf numFmtId="0" fontId="4" fillId="0" borderId="132" xfId="0" applyFont="1" applyBorder="1" applyAlignment="1">
      <alignment horizontal="left" vertical="center"/>
    </xf>
    <xf numFmtId="0" fontId="4" fillId="0" borderId="154" xfId="0" applyFont="1" applyBorder="1" applyAlignment="1">
      <alignment horizontal="left" vertical="center"/>
    </xf>
    <xf numFmtId="0" fontId="4" fillId="0" borderId="3" xfId="0" applyFont="1" applyBorder="1" applyAlignment="1">
      <alignment horizontal="left" vertical="center"/>
    </xf>
    <xf numFmtId="0" fontId="23" fillId="0" borderId="175"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4" fillId="0" borderId="66" xfId="0" applyFont="1" applyBorder="1" applyAlignment="1">
      <alignment horizontal="left" vertical="center"/>
    </xf>
    <xf numFmtId="0" fontId="4" fillId="0" borderId="65" xfId="0" applyFont="1" applyBorder="1" applyAlignment="1">
      <alignment horizontal="left" vertical="center"/>
    </xf>
    <xf numFmtId="0" fontId="4" fillId="0" borderId="143" xfId="0" applyFont="1" applyBorder="1" applyAlignment="1">
      <alignment horizontal="left" vertical="center"/>
    </xf>
    <xf numFmtId="0" fontId="4" fillId="7" borderId="57" xfId="0" applyFont="1" applyFill="1" applyBorder="1" applyAlignment="1">
      <alignment horizontal="left" vertical="center"/>
    </xf>
    <xf numFmtId="0" fontId="4" fillId="7" borderId="134" xfId="0" applyFont="1" applyFill="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135"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7" xfId="0" applyFont="1" applyBorder="1" applyAlignment="1">
      <alignment horizontal="left" vertical="center" wrapText="1"/>
    </xf>
    <xf numFmtId="0" fontId="4" fillId="0" borderId="41" xfId="0" applyFont="1" applyBorder="1" applyAlignment="1">
      <alignment horizontal="left" vertical="center"/>
    </xf>
    <xf numFmtId="0" fontId="4" fillId="0" borderId="33" xfId="0" applyFont="1" applyBorder="1" applyAlignment="1">
      <alignment horizontal="left" vertical="center" wrapText="1"/>
    </xf>
    <xf numFmtId="0" fontId="4" fillId="0" borderId="24" xfId="0" applyFont="1" applyBorder="1" applyAlignment="1">
      <alignment horizontal="left" vertical="center" wrapText="1"/>
    </xf>
    <xf numFmtId="0" fontId="4" fillId="0" borderId="137" xfId="0" applyFont="1" applyBorder="1" applyAlignment="1">
      <alignment horizontal="left" vertical="center" wrapText="1"/>
    </xf>
    <xf numFmtId="0" fontId="4" fillId="7" borderId="70" xfId="0" applyFont="1" applyFill="1" applyBorder="1" applyAlignment="1">
      <alignment horizontal="left" vertical="center"/>
    </xf>
    <xf numFmtId="0" fontId="4" fillId="7" borderId="28" xfId="0" applyFont="1" applyFill="1" applyBorder="1" applyAlignment="1">
      <alignment horizontal="left" vertical="center"/>
    </xf>
    <xf numFmtId="0" fontId="4" fillId="7" borderId="142" xfId="0" applyFont="1" applyFill="1" applyBorder="1" applyAlignment="1">
      <alignment horizontal="left" vertical="center"/>
    </xf>
    <xf numFmtId="0" fontId="4" fillId="7" borderId="17" xfId="0" applyFont="1" applyFill="1" applyBorder="1" applyAlignment="1">
      <alignment horizontal="left" vertical="center"/>
    </xf>
    <xf numFmtId="0" fontId="4" fillId="7" borderId="30" xfId="0" applyFont="1" applyFill="1" applyBorder="1" applyAlignment="1">
      <alignment horizontal="left" vertical="center"/>
    </xf>
    <xf numFmtId="0" fontId="4" fillId="7" borderId="135" xfId="0" applyFont="1" applyFill="1" applyBorder="1" applyAlignment="1">
      <alignment horizontal="left" vertical="center"/>
    </xf>
    <xf numFmtId="0" fontId="46" fillId="0" borderId="0" xfId="0" applyFont="1" applyAlignment="1">
      <alignment horizontal="center" vertical="center"/>
    </xf>
    <xf numFmtId="0" fontId="4" fillId="0" borderId="146" xfId="0" applyFont="1" applyBorder="1" applyAlignment="1">
      <alignment horizontal="left" vertical="center" wrapText="1"/>
    </xf>
    <xf numFmtId="0" fontId="4" fillId="0" borderId="145" xfId="0" applyFont="1" applyBorder="1" applyAlignment="1">
      <alignment horizontal="left" vertical="center" wrapText="1"/>
    </xf>
    <xf numFmtId="0" fontId="4" fillId="0" borderId="148" xfId="0" applyFont="1" applyBorder="1" applyAlignment="1">
      <alignment horizontal="left" vertical="center" wrapText="1"/>
    </xf>
    <xf numFmtId="0" fontId="21" fillId="0" borderId="131" xfId="0" applyFont="1" applyBorder="1" applyAlignment="1">
      <alignment horizontal="center" vertical="center"/>
    </xf>
    <xf numFmtId="0" fontId="21" fillId="0" borderId="133" xfId="0" applyFont="1" applyBorder="1" applyAlignment="1">
      <alignment horizontal="center" vertical="center"/>
    </xf>
    <xf numFmtId="0" fontId="21" fillId="0" borderId="144" xfId="0" applyFont="1" applyBorder="1" applyAlignment="1">
      <alignment horizontal="center" vertical="center"/>
    </xf>
    <xf numFmtId="0" fontId="10" fillId="0" borderId="132" xfId="0" applyFont="1" applyBorder="1" applyAlignment="1">
      <alignment horizontal="left" vertical="center" wrapText="1"/>
    </xf>
    <xf numFmtId="0" fontId="10" fillId="0" borderId="145" xfId="0" applyFont="1" applyBorder="1" applyAlignment="1">
      <alignment horizontal="left" vertical="center" wrapText="1"/>
    </xf>
    <xf numFmtId="0" fontId="4" fillId="0" borderId="145" xfId="0" applyFont="1" applyBorder="1" applyAlignment="1">
      <alignment horizontal="left" vertical="center"/>
    </xf>
    <xf numFmtId="0" fontId="4" fillId="0" borderId="155" xfId="0" applyFont="1" applyBorder="1" applyAlignment="1">
      <alignment horizontal="left" vertical="center"/>
    </xf>
    <xf numFmtId="0" fontId="4" fillId="0" borderId="156" xfId="0" applyFont="1" applyBorder="1" applyAlignment="1">
      <alignment horizontal="left" vertical="center" wrapText="1"/>
    </xf>
    <xf numFmtId="0" fontId="9" fillId="0" borderId="77"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9" xfId="0" applyFont="1" applyFill="1" applyBorder="1" applyAlignment="1">
      <alignment horizontal="left" vertical="center" wrapText="1"/>
    </xf>
    <xf numFmtId="0" fontId="9" fillId="0" borderId="168" xfId="0" applyFont="1" applyFill="1" applyBorder="1" applyAlignment="1">
      <alignment horizontal="left" vertical="center" wrapText="1"/>
    </xf>
    <xf numFmtId="0" fontId="4" fillId="0" borderId="151" xfId="0" applyFont="1" applyBorder="1" applyAlignment="1">
      <alignment horizontal="left" vertical="center" wrapText="1"/>
    </xf>
    <xf numFmtId="0" fontId="4" fillId="0" borderId="157" xfId="0" applyFont="1" applyBorder="1" applyAlignment="1">
      <alignment horizontal="left" vertical="center" wrapText="1"/>
    </xf>
    <xf numFmtId="0" fontId="4" fillId="0" borderId="152" xfId="0" applyFont="1" applyBorder="1" applyAlignment="1">
      <alignment horizontal="left" vertical="center" wrapText="1"/>
    </xf>
    <xf numFmtId="0" fontId="4" fillId="0" borderId="158" xfId="0" applyFont="1" applyBorder="1" applyAlignment="1">
      <alignment horizontal="left" vertical="center"/>
    </xf>
    <xf numFmtId="0" fontId="4" fillId="0" borderId="159" xfId="0" applyFont="1" applyBorder="1" applyAlignment="1">
      <alignment horizontal="left" vertical="center"/>
    </xf>
    <xf numFmtId="0" fontId="9" fillId="0" borderId="1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140"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4" fillId="0" borderId="152" xfId="0" applyFont="1" applyBorder="1" applyAlignment="1">
      <alignment horizontal="left" vertical="center"/>
    </xf>
    <xf numFmtId="0" fontId="9" fillId="0" borderId="176" xfId="0" applyFont="1" applyFill="1" applyBorder="1" applyAlignment="1">
      <alignment horizontal="left" vertical="center" wrapText="1"/>
    </xf>
    <xf numFmtId="0" fontId="9" fillId="0" borderId="171" xfId="0" applyFont="1" applyFill="1" applyBorder="1" applyAlignment="1">
      <alignment horizontal="left" vertical="center" wrapText="1"/>
    </xf>
    <xf numFmtId="0" fontId="9" fillId="0" borderId="177" xfId="0" applyFont="1" applyFill="1" applyBorder="1" applyAlignment="1">
      <alignment horizontal="left" vertical="center"/>
    </xf>
    <xf numFmtId="0" fontId="23" fillId="0" borderId="178" xfId="0" applyFont="1" applyFill="1" applyBorder="1" applyAlignment="1">
      <alignment horizontal="center" vertical="center"/>
    </xf>
    <xf numFmtId="0" fontId="23" fillId="0" borderId="179" xfId="0" applyFont="1" applyFill="1" applyBorder="1" applyAlignment="1">
      <alignment horizontal="center" vertical="center"/>
    </xf>
    <xf numFmtId="0" fontId="23" fillId="0" borderId="180" xfId="0" applyFont="1" applyFill="1" applyBorder="1" applyAlignment="1">
      <alignment horizontal="center" vertical="center"/>
    </xf>
    <xf numFmtId="0" fontId="10" fillId="0" borderId="16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170" xfId="0" applyFont="1" applyFill="1" applyBorder="1" applyAlignment="1">
      <alignment horizontal="left" vertical="center" wrapText="1"/>
    </xf>
    <xf numFmtId="0" fontId="9" fillId="0" borderId="16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170" xfId="0" applyFont="1" applyFill="1" applyBorder="1" applyAlignment="1">
      <alignment horizontal="left" vertical="center" wrapText="1"/>
    </xf>
    <xf numFmtId="0" fontId="9" fillId="0" borderId="165" xfId="0" applyFont="1" applyFill="1" applyBorder="1" applyAlignment="1">
      <alignment horizontal="left" vertical="center" wrapText="1"/>
    </xf>
    <xf numFmtId="0" fontId="9" fillId="0" borderId="166"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39" xfId="0" applyFont="1" applyFill="1" applyBorder="1" applyAlignment="1">
      <alignment horizontal="left" vertical="center" wrapText="1"/>
    </xf>
    <xf numFmtId="0" fontId="9" fillId="0" borderId="161" xfId="0" applyFont="1" applyFill="1" applyBorder="1" applyAlignment="1">
      <alignment horizontal="left" vertical="center" wrapText="1"/>
    </xf>
    <xf numFmtId="0" fontId="9" fillId="0" borderId="172" xfId="0" applyFont="1" applyFill="1" applyBorder="1" applyAlignment="1">
      <alignment horizontal="left" vertical="center" wrapText="1"/>
    </xf>
    <xf numFmtId="0" fontId="9" fillId="0" borderId="156" xfId="0" applyFont="1" applyFill="1" applyBorder="1" applyAlignment="1">
      <alignment horizontal="left" vertical="center" wrapText="1"/>
    </xf>
    <xf numFmtId="0" fontId="9" fillId="0" borderId="147" xfId="0" applyFont="1" applyFill="1" applyBorder="1" applyAlignment="1">
      <alignment horizontal="left" vertical="center" wrapText="1"/>
    </xf>
    <xf numFmtId="0" fontId="9" fillId="0" borderId="164" xfId="0" applyFont="1" applyFill="1" applyBorder="1" applyAlignment="1">
      <alignment horizontal="left" vertical="center" wrapText="1"/>
    </xf>
    <xf numFmtId="0" fontId="9" fillId="0" borderId="137" xfId="0" applyFont="1" applyFill="1" applyBorder="1" applyAlignment="1">
      <alignment horizontal="left" vertical="center" wrapText="1"/>
    </xf>
    <xf numFmtId="0" fontId="9" fillId="0" borderId="165" xfId="0" applyFont="1" applyFill="1" applyBorder="1" applyAlignment="1">
      <alignment horizontal="left" vertical="center"/>
    </xf>
    <xf numFmtId="0" fontId="9" fillId="0" borderId="166"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9" fillId="0" borderId="140" xfId="0" applyFont="1" applyFill="1" applyBorder="1" applyAlignment="1">
      <alignment horizontal="left" vertical="center"/>
    </xf>
    <xf numFmtId="0" fontId="9" fillId="0" borderId="40" xfId="0" applyFont="1" applyFill="1" applyBorder="1" applyAlignment="1">
      <alignment horizontal="center" vertical="center" wrapText="1"/>
    </xf>
    <xf numFmtId="0" fontId="9" fillId="0" borderId="146" xfId="0" applyFont="1" applyBorder="1" applyAlignment="1">
      <alignment horizontal="left" vertical="center" wrapText="1"/>
    </xf>
    <xf numFmtId="0" fontId="9" fillId="0" borderId="148" xfId="0" applyFont="1" applyBorder="1" applyAlignment="1">
      <alignment horizontal="left" vertical="center" wrapText="1"/>
    </xf>
    <xf numFmtId="0" fontId="4" fillId="0" borderId="150" xfId="0" applyFont="1" applyBorder="1" applyAlignment="1">
      <alignment horizontal="left" vertical="center" wrapText="1"/>
    </xf>
    <xf numFmtId="0" fontId="3" fillId="7" borderId="153" xfId="0" applyFont="1" applyFill="1" applyBorder="1" applyAlignment="1">
      <alignment horizontal="left" vertical="center" wrapText="1"/>
    </xf>
    <xf numFmtId="0" fontId="3" fillId="7" borderId="132" xfId="0" applyFont="1" applyFill="1" applyBorder="1" applyAlignment="1">
      <alignment horizontal="left" vertical="center" wrapText="1"/>
    </xf>
    <xf numFmtId="0" fontId="3" fillId="7" borderId="154" xfId="0" applyFont="1" applyFill="1" applyBorder="1" applyAlignment="1">
      <alignment horizontal="left" vertical="center" wrapText="1"/>
    </xf>
    <xf numFmtId="0" fontId="4" fillId="0" borderId="103" xfId="0" applyFont="1" applyBorder="1" applyAlignment="1">
      <alignment horizontal="left" vertical="center" wrapText="1"/>
    </xf>
    <xf numFmtId="0" fontId="4" fillId="0" borderId="100" xfId="0" applyFont="1" applyBorder="1" applyAlignment="1">
      <alignment horizontal="left" vertical="center" wrapText="1"/>
    </xf>
    <xf numFmtId="0" fontId="4" fillId="0" borderId="160" xfId="0" applyFont="1" applyBorder="1" applyAlignment="1">
      <alignment horizontal="left" vertical="center" wrapText="1"/>
    </xf>
    <xf numFmtId="0" fontId="4" fillId="7" borderId="24" xfId="0" applyFont="1" applyFill="1" applyBorder="1" applyAlignment="1">
      <alignment horizontal="left" vertical="center" wrapText="1"/>
    </xf>
    <xf numFmtId="0" fontId="4" fillId="7" borderId="161" xfId="0" applyFont="1" applyFill="1" applyBorder="1" applyAlignment="1">
      <alignment horizontal="left" vertical="center" wrapText="1"/>
    </xf>
    <xf numFmtId="0" fontId="4" fillId="7" borderId="126" xfId="0" applyFont="1" applyFill="1" applyBorder="1" applyAlignment="1">
      <alignment horizontal="left" vertical="center" wrapText="1"/>
    </xf>
    <xf numFmtId="0" fontId="4" fillId="7" borderId="97" xfId="0" applyFont="1" applyFill="1" applyBorder="1" applyAlignment="1">
      <alignment horizontal="left" vertical="center" wrapText="1"/>
    </xf>
    <xf numFmtId="0" fontId="4" fillId="7" borderId="162"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49" xfId="0" applyFont="1" applyBorder="1" applyAlignment="1">
      <alignment horizontal="left" vertical="center" wrapText="1"/>
    </xf>
    <xf numFmtId="0" fontId="4" fillId="0" borderId="139" xfId="0" applyFont="1" applyBorder="1" applyAlignment="1">
      <alignment horizontal="left" vertical="center" wrapText="1"/>
    </xf>
    <xf numFmtId="0" fontId="4" fillId="7" borderId="3" xfId="0" applyFont="1" applyFill="1" applyBorder="1" applyAlignment="1">
      <alignment horizontal="left" vertical="center" wrapText="1"/>
    </xf>
    <xf numFmtId="0" fontId="4" fillId="7" borderId="77"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13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4" fillId="7" borderId="153" xfId="0" applyFont="1" applyFill="1" applyBorder="1" applyAlignment="1">
      <alignment horizontal="left" vertical="center" wrapText="1"/>
    </xf>
    <xf numFmtId="0" fontId="4" fillId="7" borderId="132" xfId="0" applyFont="1" applyFill="1" applyBorder="1" applyAlignment="1">
      <alignment horizontal="left" vertical="center" wrapText="1"/>
    </xf>
    <xf numFmtId="0" fontId="4" fillId="7" borderId="154"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3" xfId="0" applyFont="1" applyBorder="1" applyAlignment="1">
      <alignment horizontal="center" vertical="center" wrapText="1"/>
    </xf>
    <xf numFmtId="0" fontId="5" fillId="19" borderId="16" xfId="0" applyFont="1" applyFill="1" applyBorder="1" applyAlignment="1">
      <alignment horizontal="center" vertical="center" wrapText="1"/>
    </xf>
    <xf numFmtId="0" fontId="5" fillId="19" borderId="13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83" xfId="0" applyFont="1" applyBorder="1" applyAlignment="1">
      <alignment horizontal="left" vertical="center" wrapText="1"/>
    </xf>
    <xf numFmtId="0" fontId="9" fillId="0" borderId="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44" xfId="0" applyFont="1" applyBorder="1" applyAlignment="1">
      <alignment horizontal="center" vertical="center" wrapText="1"/>
    </xf>
    <xf numFmtId="0" fontId="3" fillId="0" borderId="155" xfId="0" applyFont="1" applyBorder="1" applyAlignment="1">
      <alignment horizontal="left" vertical="center" wrapText="1"/>
    </xf>
    <xf numFmtId="0" fontId="3" fillId="0" borderId="165" xfId="0" applyFont="1" applyBorder="1" applyAlignment="1">
      <alignment horizontal="left" vertical="center" wrapText="1"/>
    </xf>
    <xf numFmtId="0" fontId="3" fillId="0" borderId="166" xfId="0" applyFont="1" applyBorder="1" applyAlignment="1">
      <alignment horizontal="left" vertical="center" wrapText="1"/>
    </xf>
    <xf numFmtId="0" fontId="3" fillId="0" borderId="16" xfId="0" applyFont="1" applyBorder="1" applyAlignment="1">
      <alignment horizontal="left" vertical="center" wrapText="1"/>
    </xf>
    <xf numFmtId="0" fontId="3" fillId="0" borderId="37" xfId="0" applyFont="1" applyBorder="1" applyAlignment="1">
      <alignment horizontal="left" vertical="center" wrapText="1"/>
    </xf>
    <xf numFmtId="0" fontId="3" fillId="0" borderId="138" xfId="0" applyFont="1" applyBorder="1" applyAlignment="1">
      <alignment horizontal="left" vertical="center" wrapText="1"/>
    </xf>
    <xf numFmtId="0" fontId="3" fillId="0" borderId="156" xfId="0" applyFont="1" applyBorder="1" applyAlignment="1">
      <alignment horizontal="left" vertical="center" wrapText="1"/>
    </xf>
    <xf numFmtId="0" fontId="3" fillId="0" borderId="147" xfId="0" applyFont="1" applyBorder="1" applyAlignment="1">
      <alignment horizontal="left" vertical="center" wrapText="1"/>
    </xf>
    <xf numFmtId="0" fontId="3" fillId="0" borderId="164" xfId="0" applyFont="1" applyBorder="1" applyAlignment="1">
      <alignment horizontal="left" vertical="center" wrapText="1"/>
    </xf>
    <xf numFmtId="0" fontId="21" fillId="0" borderId="175" xfId="0" applyFont="1" applyBorder="1" applyAlignment="1">
      <alignment horizontal="center" vertical="center" wrapText="1"/>
    </xf>
    <xf numFmtId="0" fontId="10" fillId="0" borderId="34" xfId="0" applyFont="1" applyBorder="1" applyAlignment="1">
      <alignment horizontal="left" vertical="center" wrapText="1"/>
    </xf>
    <xf numFmtId="0" fontId="3" fillId="0" borderId="48" xfId="0" applyFont="1" applyBorder="1" applyAlignment="1">
      <alignment horizontal="left" vertical="center"/>
    </xf>
    <xf numFmtId="0" fontId="3" fillId="0" borderId="24" xfId="0" applyFont="1" applyBorder="1" applyAlignment="1">
      <alignment horizontal="left" vertical="center"/>
    </xf>
    <xf numFmtId="0" fontId="3" fillId="0" borderId="161" xfId="0" applyFont="1" applyBorder="1" applyAlignment="1">
      <alignment horizontal="left" vertical="center"/>
    </xf>
    <xf numFmtId="0" fontId="9" fillId="0" borderId="77" xfId="0" applyFont="1" applyBorder="1" applyAlignment="1">
      <alignment horizontal="left" vertical="center" wrapText="1"/>
    </xf>
    <xf numFmtId="0" fontId="3" fillId="0" borderId="102" xfId="0" applyFont="1" applyBorder="1" applyAlignment="1">
      <alignment horizontal="left" vertical="center" wrapText="1"/>
    </xf>
    <xf numFmtId="0" fontId="3" fillId="0" borderId="141" xfId="0" applyFont="1" applyBorder="1" applyAlignment="1">
      <alignment horizontal="left" vertical="center" wrapText="1"/>
    </xf>
    <xf numFmtId="0" fontId="3" fillId="7" borderId="24" xfId="0" applyFont="1" applyFill="1" applyBorder="1" applyAlignment="1">
      <alignment horizontal="left" vertical="center"/>
    </xf>
    <xf numFmtId="0" fontId="3" fillId="7" borderId="161" xfId="0" applyFont="1" applyFill="1" applyBorder="1" applyAlignment="1">
      <alignment horizontal="left" vertical="center"/>
    </xf>
    <xf numFmtId="0" fontId="3" fillId="0" borderId="37" xfId="0" applyFont="1" applyBorder="1" applyAlignment="1">
      <alignment horizontal="left" vertical="center"/>
    </xf>
    <xf numFmtId="0" fontId="3" fillId="0" borderId="49" xfId="0" applyFont="1" applyBorder="1" applyAlignment="1">
      <alignment horizontal="left" vertical="center"/>
    </xf>
    <xf numFmtId="0" fontId="3" fillId="0" borderId="139" xfId="0" applyFont="1" applyBorder="1" applyAlignment="1">
      <alignment horizontal="left" vertical="center"/>
    </xf>
    <xf numFmtId="0" fontId="3" fillId="0" borderId="21" xfId="0" applyFont="1" applyBorder="1" applyAlignment="1">
      <alignment horizontal="center"/>
    </xf>
    <xf numFmtId="0" fontId="3" fillId="0" borderId="42" xfId="0" applyFont="1" applyBorder="1" applyAlignment="1">
      <alignment horizontal="center"/>
    </xf>
    <xf numFmtId="0" fontId="3" fillId="0" borderId="33" xfId="0" applyFont="1" applyBorder="1" applyAlignment="1">
      <alignment horizontal="center"/>
    </xf>
    <xf numFmtId="0" fontId="3" fillId="0" borderId="138" xfId="0" applyFont="1" applyBorder="1" applyAlignment="1">
      <alignment horizontal="left" vertical="center"/>
    </xf>
    <xf numFmtId="0" fontId="9" fillId="0" borderId="21" xfId="0" applyFont="1" applyBorder="1" applyAlignment="1">
      <alignment horizontal="center"/>
    </xf>
    <xf numFmtId="0" fontId="9" fillId="0" borderId="42" xfId="0" applyFont="1" applyBorder="1" applyAlignment="1">
      <alignment horizontal="center"/>
    </xf>
    <xf numFmtId="0" fontId="9" fillId="0" borderId="33" xfId="0" applyFont="1" applyBorder="1" applyAlignment="1">
      <alignment horizontal="center"/>
    </xf>
    <xf numFmtId="0" fontId="9" fillId="0" borderId="77" xfId="0" applyFont="1" applyBorder="1" applyAlignment="1">
      <alignment horizontal="left" vertical="top"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7" xfId="0" applyFont="1" applyBorder="1" applyAlignment="1">
      <alignment horizontal="left" vertical="center"/>
    </xf>
    <xf numFmtId="0" fontId="3" fillId="7" borderId="17" xfId="0" applyFont="1" applyFill="1" applyBorder="1" applyAlignment="1">
      <alignment horizontal="left" vertical="center"/>
    </xf>
    <xf numFmtId="0" fontId="3" fillId="7" borderId="9" xfId="0" applyFont="1" applyFill="1" applyBorder="1" applyAlignment="1">
      <alignment horizontal="left" vertical="center"/>
    </xf>
    <xf numFmtId="0" fontId="3" fillId="7" borderId="135"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7" xfId="0" applyFont="1" applyBorder="1" applyAlignment="1">
      <alignment horizontal="left" vertical="center"/>
    </xf>
    <xf numFmtId="0" fontId="3" fillId="0" borderId="79" xfId="0" applyFont="1" applyBorder="1" applyAlignment="1">
      <alignment horizontal="left" vertical="center"/>
    </xf>
    <xf numFmtId="0" fontId="3" fillId="0" borderId="168" xfId="0" applyFont="1" applyBorder="1" applyAlignment="1">
      <alignment horizontal="left" vertical="center"/>
    </xf>
    <xf numFmtId="0" fontId="9" fillId="0" borderId="24" xfId="0" applyFont="1" applyBorder="1" applyAlignment="1">
      <alignment horizontal="left" vertical="center"/>
    </xf>
    <xf numFmtId="0" fontId="9" fillId="0" borderId="161" xfId="0" applyFont="1" applyBorder="1" applyAlignment="1">
      <alignment horizontal="left" vertical="center"/>
    </xf>
    <xf numFmtId="0" fontId="9" fillId="0" borderId="49" xfId="0" applyFont="1" applyBorder="1" applyAlignment="1">
      <alignment horizontal="left" vertical="center"/>
    </xf>
    <xf numFmtId="0" fontId="9" fillId="0" borderId="139" xfId="0" applyFont="1" applyBorder="1" applyAlignment="1">
      <alignment horizontal="left" vertical="center"/>
    </xf>
    <xf numFmtId="0" fontId="3" fillId="0" borderId="26" xfId="0" applyFont="1" applyBorder="1" applyAlignment="1">
      <alignment horizontal="left" vertical="center"/>
    </xf>
    <xf numFmtId="0" fontId="3" fillId="0" borderId="41" xfId="0" applyFont="1" applyBorder="1" applyAlignment="1">
      <alignment horizontal="left" vertical="center"/>
    </xf>
    <xf numFmtId="0" fontId="3" fillId="0" borderId="136" xfId="0" applyFont="1" applyBorder="1" applyAlignment="1">
      <alignment horizontal="left" vertical="center"/>
    </xf>
    <xf numFmtId="0" fontId="3" fillId="0" borderId="102" xfId="0" applyFont="1" applyBorder="1" applyAlignment="1">
      <alignment horizontal="left" vertical="center"/>
    </xf>
    <xf numFmtId="0" fontId="3" fillId="0" borderId="141" xfId="0" applyFont="1" applyBorder="1" applyAlignment="1">
      <alignment horizontal="left" vertical="center"/>
    </xf>
    <xf numFmtId="0" fontId="3" fillId="7" borderId="30" xfId="0" applyFont="1" applyFill="1" applyBorder="1" applyAlignment="1">
      <alignment horizontal="left" vertical="center"/>
    </xf>
    <xf numFmtId="0" fontId="3" fillId="7" borderId="140" xfId="0" applyFont="1" applyFill="1" applyBorder="1" applyAlignment="1">
      <alignment horizontal="left" vertical="center"/>
    </xf>
    <xf numFmtId="0" fontId="9" fillId="0" borderId="138" xfId="0" applyFont="1" applyBorder="1" applyAlignment="1">
      <alignment horizontal="left" vertical="center"/>
    </xf>
    <xf numFmtId="0" fontId="9" fillId="0" borderId="147" xfId="0" applyFont="1" applyBorder="1" applyAlignment="1">
      <alignment horizontal="left" vertical="center"/>
    </xf>
    <xf numFmtId="0" fontId="9" fillId="0" borderId="164" xfId="0" applyFont="1" applyBorder="1" applyAlignment="1">
      <alignment horizontal="left" vertical="center"/>
    </xf>
    <xf numFmtId="0" fontId="9" fillId="0" borderId="30" xfId="0" applyFont="1" applyBorder="1" applyAlignment="1">
      <alignment horizontal="left" vertical="center"/>
    </xf>
    <xf numFmtId="0" fontId="9" fillId="0" borderId="140" xfId="0" applyFont="1" applyBorder="1" applyAlignment="1">
      <alignment horizontal="left" vertical="center"/>
    </xf>
    <xf numFmtId="0" fontId="23" fillId="0" borderId="133" xfId="0" applyFont="1" applyFill="1" applyBorder="1" applyAlignment="1">
      <alignment horizontal="center" vertical="center" wrapText="1"/>
    </xf>
    <xf numFmtId="0" fontId="23" fillId="0" borderId="144" xfId="0" applyFont="1" applyFill="1" applyBorder="1" applyAlignment="1">
      <alignment horizontal="center" vertical="center" wrapText="1"/>
    </xf>
    <xf numFmtId="0" fontId="9" fillId="0" borderId="169" xfId="0" applyFont="1" applyBorder="1" applyAlignment="1">
      <alignment horizontal="left" vertical="center" wrapText="1"/>
    </xf>
    <xf numFmtId="0" fontId="9" fillId="0" borderId="40" xfId="0" applyFont="1" applyBorder="1" applyAlignment="1">
      <alignment horizontal="left" vertical="center" wrapText="1"/>
    </xf>
    <xf numFmtId="0" fontId="9" fillId="0" borderId="170" xfId="0" applyFont="1" applyBorder="1" applyAlignment="1">
      <alignment horizontal="left" vertical="center" wrapText="1"/>
    </xf>
    <xf numFmtId="0" fontId="10" fillId="0" borderId="171" xfId="0" applyFont="1" applyBorder="1" applyAlignment="1">
      <alignment horizontal="left" vertical="center" wrapText="1"/>
    </xf>
    <xf numFmtId="0" fontId="10" fillId="0" borderId="59" xfId="0" applyFont="1" applyBorder="1" applyAlignment="1">
      <alignment horizontal="left" vertical="center" wrapText="1"/>
    </xf>
    <xf numFmtId="0" fontId="10" fillId="0" borderId="173" xfId="0" applyFont="1" applyBorder="1" applyAlignment="1">
      <alignment horizontal="left" vertical="center" wrapText="1"/>
    </xf>
    <xf numFmtId="0" fontId="9" fillId="0" borderId="165" xfId="0" applyFont="1" applyBorder="1" applyAlignment="1">
      <alignment horizontal="left" vertical="top" wrapText="1"/>
    </xf>
    <xf numFmtId="0" fontId="9" fillId="0" borderId="153" xfId="0" applyFont="1" applyBorder="1" applyAlignment="1">
      <alignment horizontal="left" vertical="top" wrapText="1"/>
    </xf>
    <xf numFmtId="0" fontId="9" fillId="0" borderId="172" xfId="0" applyFont="1" applyBorder="1" applyAlignment="1">
      <alignment horizontal="left" vertical="center" wrapText="1"/>
    </xf>
    <xf numFmtId="0" fontId="9" fillId="0" borderId="17" xfId="0" applyFont="1" applyBorder="1" applyAlignment="1">
      <alignment horizontal="left" vertical="top" wrapText="1"/>
    </xf>
    <xf numFmtId="0" fontId="9" fillId="0" borderId="2" xfId="0" applyFont="1" applyBorder="1" applyAlignment="1">
      <alignment horizontal="left" vertical="center" wrapText="1"/>
    </xf>
    <xf numFmtId="0" fontId="46" fillId="0" borderId="2" xfId="0" applyFont="1" applyBorder="1" applyAlignment="1">
      <alignment horizontal="center"/>
    </xf>
    <xf numFmtId="0" fontId="9" fillId="0" borderId="30" xfId="0" applyFont="1" applyBorder="1" applyAlignment="1">
      <alignment horizontal="left" vertical="center" wrapText="1"/>
    </xf>
    <xf numFmtId="0" fontId="9" fillId="0" borderId="140" xfId="0" applyFont="1" applyBorder="1" applyAlignment="1">
      <alignment horizontal="left" vertical="center" wrapText="1"/>
    </xf>
    <xf numFmtId="0" fontId="9" fillId="0" borderId="26" xfId="0" applyFont="1" applyBorder="1" applyAlignment="1">
      <alignment horizontal="left" vertical="center" wrapText="1"/>
    </xf>
    <xf numFmtId="0" fontId="9" fillId="0" borderId="136" xfId="0" applyFont="1" applyBorder="1" applyAlignment="1">
      <alignment horizontal="left" vertical="center" wrapText="1"/>
    </xf>
    <xf numFmtId="0" fontId="3" fillId="0" borderId="2" xfId="0" applyFont="1" applyBorder="1" applyAlignment="1">
      <alignment horizont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7" xfId="0" applyFont="1" applyBorder="1" applyAlignment="1">
      <alignment horizontal="left" vertical="center"/>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35" xfId="0" applyFont="1" applyBorder="1" applyAlignment="1">
      <alignment horizontal="left" vertical="center"/>
    </xf>
    <xf numFmtId="0" fontId="3" fillId="0" borderId="153" xfId="0" applyFont="1" applyBorder="1" applyAlignment="1">
      <alignment horizontal="left" vertical="center"/>
    </xf>
    <xf numFmtId="0" fontId="3" fillId="0" borderId="132" xfId="0" applyFont="1" applyBorder="1" applyAlignment="1">
      <alignment horizontal="left" vertical="center"/>
    </xf>
    <xf numFmtId="0" fontId="3" fillId="0" borderId="154" xfId="0" applyFont="1" applyBorder="1" applyAlignment="1">
      <alignment horizontal="left" vertical="center"/>
    </xf>
    <xf numFmtId="0" fontId="3" fillId="0" borderId="49" xfId="0" applyFont="1" applyBorder="1" applyAlignment="1">
      <alignment horizontal="center"/>
    </xf>
    <xf numFmtId="0" fontId="3" fillId="0" borderId="24" xfId="0" applyFont="1" applyBorder="1" applyAlignment="1">
      <alignment horizontal="center"/>
    </xf>
    <xf numFmtId="0" fontId="3" fillId="7" borderId="30" xfId="0" applyFont="1" applyFill="1" applyBorder="1" applyAlignment="1">
      <alignment horizontal="left" vertical="center" wrapText="1"/>
    </xf>
    <xf numFmtId="0" fontId="3" fillId="7" borderId="140" xfId="0" applyFont="1" applyFill="1" applyBorder="1" applyAlignment="1">
      <alignment horizontal="left" vertical="center" wrapText="1"/>
    </xf>
    <xf numFmtId="0" fontId="3" fillId="0" borderId="0" xfId="0" applyFont="1" applyAlignment="1">
      <alignment horizontal="center"/>
    </xf>
    <xf numFmtId="0" fontId="10" fillId="0" borderId="171"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173" xfId="0" applyFont="1" applyFill="1" applyBorder="1" applyAlignment="1">
      <alignment horizontal="left" vertical="center" wrapText="1"/>
    </xf>
    <xf numFmtId="0" fontId="9" fillId="0" borderId="171" xfId="0" applyFont="1" applyBorder="1" applyAlignment="1">
      <alignment horizontal="left" vertical="center" wrapText="1"/>
    </xf>
    <xf numFmtId="0" fontId="9" fillId="0" borderId="132" xfId="0" applyFont="1" applyFill="1" applyBorder="1" applyAlignment="1">
      <alignment horizontal="left" vertical="center" wrapText="1"/>
    </xf>
    <xf numFmtId="0" fontId="9" fillId="0" borderId="165" xfId="0" applyFont="1" applyBorder="1" applyAlignment="1">
      <alignment horizontal="left" vertical="center"/>
    </xf>
    <xf numFmtId="0" fontId="9" fillId="0" borderId="166" xfId="0" applyFont="1" applyBorder="1" applyAlignment="1">
      <alignment horizontal="left" vertical="center"/>
    </xf>
    <xf numFmtId="0" fontId="9" fillId="0" borderId="3" xfId="0" applyFont="1" applyBorder="1" applyAlignment="1">
      <alignment horizontal="center"/>
    </xf>
    <xf numFmtId="0" fontId="21" fillId="24" borderId="36" xfId="0" applyFont="1" applyFill="1" applyBorder="1" applyAlignment="1">
      <alignment horizontal="center" vertical="center"/>
    </xf>
    <xf numFmtId="0" fontId="21" fillId="24" borderId="0" xfId="0" applyFont="1" applyFill="1" applyAlignment="1">
      <alignment horizontal="center" vertical="center"/>
    </xf>
    <xf numFmtId="0" fontId="21" fillId="24" borderId="44" xfId="0" applyFont="1" applyFill="1" applyBorder="1" applyAlignment="1">
      <alignment horizontal="center" vertical="center"/>
    </xf>
    <xf numFmtId="0" fontId="4" fillId="0" borderId="165" xfId="0" applyFont="1" applyBorder="1" applyAlignment="1">
      <alignment horizontal="left" vertical="center"/>
    </xf>
    <xf numFmtId="0" fontId="4" fillId="0" borderId="166" xfId="0" applyFont="1" applyBorder="1" applyAlignment="1">
      <alignment horizontal="left" vertical="center"/>
    </xf>
    <xf numFmtId="0" fontId="46" fillId="0" borderId="21" xfId="0" applyFont="1" applyBorder="1" applyAlignment="1">
      <alignment horizontal="center"/>
    </xf>
    <xf numFmtId="0" fontId="46" fillId="0" borderId="33" xfId="0" applyFont="1" applyBorder="1" applyAlignment="1">
      <alignment horizontal="center"/>
    </xf>
    <xf numFmtId="0" fontId="4" fillId="0" borderId="30" xfId="0" applyFont="1" applyBorder="1" applyAlignment="1">
      <alignment horizontal="left" vertical="center"/>
    </xf>
    <xf numFmtId="0" fontId="4" fillId="0" borderId="140" xfId="0" applyFont="1" applyBorder="1" applyAlignment="1">
      <alignment horizontal="left" vertical="center"/>
    </xf>
    <xf numFmtId="0" fontId="4" fillId="0" borderId="164" xfId="0"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77" xfId="0" applyFont="1" applyBorder="1" applyAlignment="1">
      <alignment vertical="center" wrapText="1"/>
    </xf>
    <xf numFmtId="0" fontId="4" fillId="0" borderId="2" xfId="0" applyFont="1" applyBorder="1" applyAlignment="1">
      <alignment horizontal="center"/>
    </xf>
    <xf numFmtId="0" fontId="4" fillId="0" borderId="34" xfId="0" applyFont="1" applyBorder="1" applyAlignment="1">
      <alignment horizontal="left" vertical="center" wrapText="1"/>
    </xf>
    <xf numFmtId="0" fontId="4" fillId="0" borderId="103" xfId="0" applyFont="1" applyBorder="1" applyAlignment="1">
      <alignment horizontal="left" vertical="center"/>
    </xf>
    <xf numFmtId="0" fontId="4" fillId="0" borderId="100" xfId="0" applyFont="1" applyBorder="1" applyAlignment="1">
      <alignment horizontal="left" vertical="center"/>
    </xf>
    <xf numFmtId="0" fontId="4" fillId="0" borderId="160" xfId="0" applyFont="1" applyBorder="1" applyAlignment="1">
      <alignment horizontal="left" vertical="center"/>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135" xfId="0" applyFont="1" applyBorder="1" applyAlignment="1">
      <alignment horizontal="left" vertical="center" wrapText="1"/>
    </xf>
    <xf numFmtId="0" fontId="4" fillId="0" borderId="150" xfId="0" applyFont="1" applyBorder="1" applyAlignment="1">
      <alignment horizontal="lef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137" xfId="0" applyFont="1" applyBorder="1" applyAlignment="1">
      <alignment vertical="center"/>
    </xf>
    <xf numFmtId="0" fontId="4" fillId="0" borderId="77" xfId="0" applyFont="1" applyBorder="1" applyAlignment="1">
      <alignment horizontal="left" vertical="top" wrapText="1"/>
    </xf>
    <xf numFmtId="0" fontId="4" fillId="0" borderId="146" xfId="0" applyFont="1" applyBorder="1" applyAlignment="1">
      <alignment vertical="center" wrapText="1"/>
    </xf>
    <xf numFmtId="0" fontId="4" fillId="0" borderId="145" xfId="0" applyFont="1" applyBorder="1" applyAlignment="1">
      <alignment vertical="center" wrapText="1"/>
    </xf>
    <xf numFmtId="0" fontId="4" fillId="0" borderId="148" xfId="0" applyFont="1" applyBorder="1" applyAlignment="1">
      <alignment vertical="center" wrapText="1"/>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20" fillId="0" borderId="144" xfId="0" applyFont="1" applyBorder="1" applyAlignment="1">
      <alignment horizontal="center" vertical="center" wrapText="1"/>
    </xf>
    <xf numFmtId="0" fontId="20" fillId="0" borderId="145" xfId="0" applyFont="1" applyBorder="1" applyAlignment="1">
      <alignment horizontal="center" vertical="center" wrapText="1"/>
    </xf>
    <xf numFmtId="0" fontId="4" fillId="0" borderId="153" xfId="0" applyFont="1" applyBorder="1" applyAlignment="1">
      <alignment vertical="center"/>
    </xf>
    <xf numFmtId="0" fontId="4" fillId="0" borderId="132" xfId="0" applyFont="1" applyBorder="1" applyAlignment="1">
      <alignment vertical="center"/>
    </xf>
    <xf numFmtId="0" fontId="4" fillId="0" borderId="154" xfId="0" applyFont="1" applyBorder="1" applyAlignment="1">
      <alignment vertical="center"/>
    </xf>
    <xf numFmtId="0" fontId="4" fillId="0" borderId="26" xfId="0" applyFont="1" applyBorder="1" applyAlignment="1">
      <alignment vertical="center" wrapText="1"/>
    </xf>
    <xf numFmtId="0" fontId="4" fillId="0" borderId="41" xfId="0" applyFont="1" applyBorder="1" applyAlignment="1">
      <alignment vertical="center" wrapText="1"/>
    </xf>
    <xf numFmtId="0" fontId="4" fillId="0" borderId="136" xfId="0" applyFont="1" applyBorder="1" applyAlignment="1">
      <alignment vertical="center" wrapText="1"/>
    </xf>
    <xf numFmtId="0" fontId="9" fillId="0" borderId="145" xfId="0" applyFont="1" applyFill="1" applyBorder="1" applyAlignment="1">
      <alignment horizontal="left" vertical="center" wrapText="1"/>
    </xf>
    <xf numFmtId="0" fontId="9" fillId="0" borderId="153" xfId="0" applyFont="1" applyFill="1" applyBorder="1" applyAlignment="1">
      <alignment vertical="center"/>
    </xf>
    <xf numFmtId="0" fontId="9" fillId="0" borderId="132" xfId="0" applyFont="1" applyFill="1" applyBorder="1" applyAlignment="1">
      <alignment vertical="center"/>
    </xf>
    <xf numFmtId="0" fontId="9" fillId="0" borderId="154" xfId="0" applyFont="1" applyFill="1" applyBorder="1" applyAlignment="1">
      <alignment vertical="center"/>
    </xf>
    <xf numFmtId="0" fontId="9" fillId="0" borderId="77" xfId="0" applyFont="1" applyFill="1" applyBorder="1" applyAlignment="1">
      <alignment horizontal="left" vertical="top" wrapText="1"/>
    </xf>
    <xf numFmtId="0" fontId="61" fillId="0" borderId="20" xfId="0" applyFont="1" applyFill="1" applyBorder="1" applyAlignment="1">
      <alignment horizontal="center"/>
    </xf>
    <xf numFmtId="0" fontId="61" fillId="0" borderId="40" xfId="0" applyFont="1" applyFill="1" applyBorder="1" applyAlignment="1">
      <alignment horizontal="center"/>
    </xf>
    <xf numFmtId="0" fontId="61" fillId="0" borderId="34" xfId="0" applyFont="1" applyFill="1" applyBorder="1" applyAlignment="1">
      <alignment horizontal="center"/>
    </xf>
    <xf numFmtId="0" fontId="4" fillId="0" borderId="26" xfId="0" applyFont="1" applyBorder="1" applyAlignment="1">
      <alignment vertical="center"/>
    </xf>
    <xf numFmtId="0" fontId="4" fillId="0" borderId="41" xfId="0" applyFont="1" applyBorder="1" applyAlignment="1">
      <alignment vertical="center"/>
    </xf>
    <xf numFmtId="0" fontId="4" fillId="0" borderId="136" xfId="0" applyFont="1" applyBorder="1" applyAlignment="1">
      <alignment vertical="center"/>
    </xf>
    <xf numFmtId="0" fontId="18" fillId="38" borderId="64" xfId="0" applyFont="1" applyFill="1" applyBorder="1" applyAlignment="1">
      <alignment horizontal="left" vertical="center" wrapText="1"/>
    </xf>
    <xf numFmtId="0" fontId="18" fillId="38" borderId="65" xfId="0" applyFont="1" applyFill="1" applyBorder="1" applyAlignment="1">
      <alignment horizontal="left" vertical="center" wrapText="1"/>
    </xf>
    <xf numFmtId="0" fontId="4" fillId="0" borderId="123" xfId="0" applyFont="1" applyBorder="1" applyAlignment="1">
      <alignment horizontal="left" vertical="top" wrapText="1"/>
    </xf>
    <xf numFmtId="0" fontId="4" fillId="0" borderId="124" xfId="0" applyFont="1" applyBorder="1" applyAlignment="1">
      <alignment horizontal="left" vertical="top" wrapText="1"/>
    </xf>
    <xf numFmtId="0" fontId="18" fillId="46" borderId="59" xfId="0" applyFont="1" applyFill="1" applyBorder="1" applyAlignment="1">
      <alignment horizontal="left" vertical="center" wrapText="1"/>
    </xf>
    <xf numFmtId="0" fontId="18" fillId="46" borderId="0" xfId="0" applyFont="1" applyFill="1" applyAlignment="1">
      <alignment horizontal="left" vertical="center" wrapText="1"/>
    </xf>
    <xf numFmtId="0" fontId="18" fillId="36" borderId="67" xfId="0" applyFont="1" applyFill="1" applyBorder="1" applyAlignment="1">
      <alignment horizontal="left" vertical="center" wrapText="1"/>
    </xf>
    <xf numFmtId="0" fontId="18" fillId="36" borderId="28"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65" xfId="0" applyFont="1" applyFill="1" applyBorder="1" applyAlignment="1">
      <alignment horizontal="left" vertical="center" wrapText="1"/>
    </xf>
    <xf numFmtId="0" fontId="18" fillId="48" borderId="64" xfId="0" applyFont="1" applyFill="1" applyBorder="1" applyAlignment="1">
      <alignment horizontal="left" vertical="center" wrapText="1"/>
    </xf>
    <xf numFmtId="0" fontId="18" fillId="48" borderId="65" xfId="0" applyFont="1" applyFill="1" applyBorder="1" applyAlignment="1">
      <alignment horizontal="left" vertical="center" wrapText="1"/>
    </xf>
    <xf numFmtId="0" fontId="18" fillId="49" borderId="59" xfId="0" applyFont="1" applyFill="1" applyBorder="1" applyAlignment="1">
      <alignment horizontal="left" vertical="center" wrapText="1"/>
    </xf>
    <xf numFmtId="0" fontId="39" fillId="49" borderId="0" xfId="0" applyFont="1" applyFill="1" applyAlignment="1">
      <alignment horizontal="left" vertical="center" wrapText="1"/>
    </xf>
    <xf numFmtId="0" fontId="6" fillId="0" borderId="23" xfId="0" applyFont="1" applyFill="1" applyBorder="1" applyAlignment="1">
      <alignment horizontal="center" vertical="center"/>
    </xf>
    <xf numFmtId="0" fontId="6" fillId="0" borderId="3" xfId="0" applyFont="1" applyFill="1" applyBorder="1" applyAlignment="1">
      <alignment horizontal="center" vertical="center"/>
    </xf>
    <xf numFmtId="0" fontId="18" fillId="15" borderId="59" xfId="0" applyFont="1" applyFill="1" applyBorder="1" applyAlignment="1">
      <alignment horizontal="left" vertical="center" wrapText="1"/>
    </xf>
    <xf numFmtId="0" fontId="18" fillId="15" borderId="0" xfId="0" applyFont="1" applyFill="1" applyAlignment="1">
      <alignment horizontal="left" vertical="center" wrapText="1"/>
    </xf>
    <xf numFmtId="0" fontId="6" fillId="0" borderId="125" xfId="0" applyFont="1" applyFill="1" applyBorder="1" applyAlignment="1">
      <alignment horizontal="center" vertical="center"/>
    </xf>
    <xf numFmtId="0" fontId="6" fillId="0" borderId="20" xfId="0" applyFont="1" applyFill="1" applyBorder="1" applyAlignment="1">
      <alignment horizontal="center" vertical="center"/>
    </xf>
    <xf numFmtId="0" fontId="18" fillId="18" borderId="56" xfId="0" applyFont="1" applyFill="1" applyBorder="1" applyAlignment="1">
      <alignment horizontal="left" vertical="center" wrapText="1"/>
    </xf>
    <xf numFmtId="0" fontId="18" fillId="18" borderId="57" xfId="0" applyFont="1" applyFill="1" applyBorder="1" applyAlignment="1">
      <alignment horizontal="left" vertical="center" wrapText="1"/>
    </xf>
    <xf numFmtId="0" fontId="18" fillId="43" borderId="59" xfId="0" applyFont="1" applyFill="1" applyBorder="1" applyAlignment="1">
      <alignment horizontal="left" vertical="center" wrapText="1"/>
    </xf>
    <xf numFmtId="0" fontId="18" fillId="43" borderId="0" xfId="0" applyFont="1" applyFill="1" applyBorder="1" applyAlignment="1">
      <alignment horizontal="left" vertical="center" wrapText="1"/>
    </xf>
  </cellXfs>
  <cellStyles count="5">
    <cellStyle name="Link" xfId="1" builtinId="8"/>
    <cellStyle name="Prozent" xfId="4" builtinId="5"/>
    <cellStyle name="Prozent 10 2 2" xfId="3" xr:uid="{00000000-0005-0000-0000-000002000000}"/>
    <cellStyle name="Standard" xfId="0" builtinId="0"/>
    <cellStyle name="Standard 2" xfId="2" xr:uid="{00000000-0005-0000-0000-000004000000}"/>
  </cellStyles>
  <dxfs count="86">
    <dxf>
      <fill>
        <patternFill>
          <bgColor rgb="FFC1C1C1"/>
        </patternFill>
      </fill>
    </dxf>
    <dxf>
      <fill>
        <patternFill>
          <bgColor rgb="FFC1C1C1"/>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s>
  <tableStyles count="0" defaultTableStyle="TableStyleMedium2" defaultPivotStyle="PivotStyleLight16"/>
  <colors>
    <mruColors>
      <color rgb="FF00CCFF"/>
      <color rgb="FF00FF00"/>
      <color rgb="FFFF00FF"/>
      <color rgb="FF0000FF"/>
      <color rgb="FFCC0000"/>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externalLink" Target="externalLinks/externalLink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ategories!A1"/></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142875</xdr:rowOff>
    </xdr:from>
    <xdr:to>
      <xdr:col>12</xdr:col>
      <xdr:colOff>828675</xdr:colOff>
      <xdr:row>1</xdr:row>
      <xdr:rowOff>416560</xdr:rowOff>
    </xdr:to>
    <xdr:pic>
      <xdr:nvPicPr>
        <xdr:cNvPr id="7" name="Picture 2">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675" y="142875"/>
          <a:ext cx="2609850" cy="464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518584</xdr:colOff>
      <xdr:row>0</xdr:row>
      <xdr:rowOff>137584</xdr:rowOff>
    </xdr:from>
    <xdr:to>
      <xdr:col>6</xdr:col>
      <xdr:colOff>567268</xdr:colOff>
      <xdr:row>1</xdr:row>
      <xdr:rowOff>453602</xdr:rowOff>
    </xdr:to>
    <xdr:pic>
      <xdr:nvPicPr>
        <xdr:cNvPr id="4"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1" y="137584"/>
          <a:ext cx="2609850" cy="464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923925</xdr:colOff>
      <xdr:row>0</xdr:row>
      <xdr:rowOff>85725</xdr:rowOff>
    </xdr:from>
    <xdr:to>
      <xdr:col>5</xdr:col>
      <xdr:colOff>190500</xdr:colOff>
      <xdr:row>2</xdr:row>
      <xdr:rowOff>118396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5725"/>
          <a:ext cx="2543175" cy="737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5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5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5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5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5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5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5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5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5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5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5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5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5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5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5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5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5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5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5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5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5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5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5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381000</xdr:colOff>
      <xdr:row>1</xdr:row>
      <xdr:rowOff>66675</xdr:rowOff>
    </xdr:from>
    <xdr:to>
      <xdr:col>8</xdr:col>
      <xdr:colOff>1333500</xdr:colOff>
      <xdr:row>1</xdr:row>
      <xdr:rowOff>530860</xdr:rowOff>
    </xdr:to>
    <xdr:pic>
      <xdr:nvPicPr>
        <xdr:cNvPr id="29" name="Picture 2">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0275" y="171450"/>
          <a:ext cx="2609850" cy="464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1123950</xdr:colOff>
      <xdr:row>1</xdr:row>
      <xdr:rowOff>76200</xdr:rowOff>
    </xdr:from>
    <xdr:to>
      <xdr:col>3</xdr:col>
      <xdr:colOff>2143125</xdr:colOff>
      <xdr:row>1</xdr:row>
      <xdr:rowOff>540385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180975"/>
          <a:ext cx="2609850" cy="464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1419225</xdr:colOff>
      <xdr:row>1</xdr:row>
      <xdr:rowOff>38100</xdr:rowOff>
    </xdr:from>
    <xdr:to>
      <xdr:col>4</xdr:col>
      <xdr:colOff>1819275</xdr:colOff>
      <xdr:row>1</xdr:row>
      <xdr:rowOff>502285</xdr:rowOff>
    </xdr:to>
    <xdr:pic>
      <xdr:nvPicPr>
        <xdr:cNvPr id="4" name="Picture 2">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142875"/>
          <a:ext cx="2609850" cy="4641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155575</xdr:colOff>
      <xdr:row>1</xdr:row>
      <xdr:rowOff>106891</xdr:rowOff>
    </xdr:from>
    <xdr:to>
      <xdr:col>14</xdr:col>
      <xdr:colOff>603250</xdr:colOff>
      <xdr:row>1</xdr:row>
      <xdr:rowOff>571076</xdr:rowOff>
    </xdr:to>
    <xdr:pic>
      <xdr:nvPicPr>
        <xdr:cNvPr id="5" name="Picture 2">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7275" y="211666"/>
          <a:ext cx="2609850" cy="4641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254000</xdr:colOff>
      <xdr:row>1</xdr:row>
      <xdr:rowOff>63500</xdr:rowOff>
    </xdr:from>
    <xdr:to>
      <xdr:col>13</xdr:col>
      <xdr:colOff>450850</xdr:colOff>
      <xdr:row>1</xdr:row>
      <xdr:rowOff>527685</xdr:rowOff>
    </xdr:to>
    <xdr:pic>
      <xdr:nvPicPr>
        <xdr:cNvPr id="4" name="Picture 2">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0" y="169333"/>
          <a:ext cx="2609850" cy="4641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257175</xdr:colOff>
      <xdr:row>1</xdr:row>
      <xdr:rowOff>76200</xdr:rowOff>
    </xdr:from>
    <xdr:to>
      <xdr:col>17</xdr:col>
      <xdr:colOff>762000</xdr:colOff>
      <xdr:row>1</xdr:row>
      <xdr:rowOff>540385</xdr:rowOff>
    </xdr:to>
    <xdr:pic>
      <xdr:nvPicPr>
        <xdr:cNvPr id="5" name="Picture 2">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01025" y="180975"/>
          <a:ext cx="2609850" cy="4641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116417</xdr:colOff>
      <xdr:row>1</xdr:row>
      <xdr:rowOff>52917</xdr:rowOff>
    </xdr:from>
    <xdr:to>
      <xdr:col>12</xdr:col>
      <xdr:colOff>440267</xdr:colOff>
      <xdr:row>1</xdr:row>
      <xdr:rowOff>517102</xdr:rowOff>
    </xdr:to>
    <xdr:pic>
      <xdr:nvPicPr>
        <xdr:cNvPr id="4" name="Picture 2">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667" y="158750"/>
          <a:ext cx="2609850" cy="4641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171450</xdr:colOff>
      <xdr:row>1</xdr:row>
      <xdr:rowOff>123825</xdr:rowOff>
    </xdr:from>
    <xdr:to>
      <xdr:col>15</xdr:col>
      <xdr:colOff>95250</xdr:colOff>
      <xdr:row>1</xdr:row>
      <xdr:rowOff>588010</xdr:rowOff>
    </xdr:to>
    <xdr:pic>
      <xdr:nvPicPr>
        <xdr:cNvPr id="5" name="Picture 2">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228600"/>
          <a:ext cx="2609850" cy="4641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180975</xdr:colOff>
      <xdr:row>1</xdr:row>
      <xdr:rowOff>123825</xdr:rowOff>
    </xdr:from>
    <xdr:to>
      <xdr:col>6</xdr:col>
      <xdr:colOff>1276350</xdr:colOff>
      <xdr:row>1</xdr:row>
      <xdr:rowOff>588010</xdr:rowOff>
    </xdr:to>
    <xdr:pic>
      <xdr:nvPicPr>
        <xdr:cNvPr id="4" name="Picture 2">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1150" y="238125"/>
          <a:ext cx="2609850" cy="4641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1371600</xdr:colOff>
      <xdr:row>1</xdr:row>
      <xdr:rowOff>38100</xdr:rowOff>
    </xdr:from>
    <xdr:to>
      <xdr:col>8</xdr:col>
      <xdr:colOff>514350</xdr:colOff>
      <xdr:row>1</xdr:row>
      <xdr:rowOff>502285</xdr:rowOff>
    </xdr:to>
    <xdr:pic>
      <xdr:nvPicPr>
        <xdr:cNvPr id="5" name="Picture 2">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52400"/>
          <a:ext cx="2609850" cy="4641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1143000</xdr:colOff>
      <xdr:row>1</xdr:row>
      <xdr:rowOff>66675</xdr:rowOff>
    </xdr:from>
    <xdr:to>
      <xdr:col>11</xdr:col>
      <xdr:colOff>104775</xdr:colOff>
      <xdr:row>1</xdr:row>
      <xdr:rowOff>530860</xdr:rowOff>
    </xdr:to>
    <xdr:pic>
      <xdr:nvPicPr>
        <xdr:cNvPr id="5" name="Picture 2">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180975"/>
          <a:ext cx="2609850" cy="4641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762000</xdr:colOff>
      <xdr:row>1</xdr:row>
      <xdr:rowOff>28575</xdr:rowOff>
    </xdr:from>
    <xdr:to>
      <xdr:col>10</xdr:col>
      <xdr:colOff>247650</xdr:colOff>
      <xdr:row>1</xdr:row>
      <xdr:rowOff>492760</xdr:rowOff>
    </xdr:to>
    <xdr:pic>
      <xdr:nvPicPr>
        <xdr:cNvPr id="5" name="Picture 2">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2850" y="142875"/>
          <a:ext cx="2609850" cy="4641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552450</xdr:colOff>
      <xdr:row>1</xdr:row>
      <xdr:rowOff>123825</xdr:rowOff>
    </xdr:from>
    <xdr:to>
      <xdr:col>10</xdr:col>
      <xdr:colOff>114300</xdr:colOff>
      <xdr:row>1</xdr:row>
      <xdr:rowOff>588010</xdr:rowOff>
    </xdr:to>
    <xdr:pic>
      <xdr:nvPicPr>
        <xdr:cNvPr id="5" name="Picture 2">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58075" y="238125"/>
          <a:ext cx="2609850" cy="4641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180975</xdr:colOff>
      <xdr:row>1</xdr:row>
      <xdr:rowOff>95250</xdr:rowOff>
    </xdr:from>
    <xdr:to>
      <xdr:col>9</xdr:col>
      <xdr:colOff>238125</xdr:colOff>
      <xdr:row>1</xdr:row>
      <xdr:rowOff>559435</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209550"/>
          <a:ext cx="2609850" cy="4641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1</xdr:row>
      <xdr:rowOff>76200</xdr:rowOff>
    </xdr:from>
    <xdr:to>
      <xdr:col>9</xdr:col>
      <xdr:colOff>0</xdr:colOff>
      <xdr:row>1</xdr:row>
      <xdr:rowOff>540385</xdr:rowOff>
    </xdr:to>
    <xdr:pic>
      <xdr:nvPicPr>
        <xdr:cNvPr id="7" name="Picture 2">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190500"/>
          <a:ext cx="2609850" cy="4641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9</xdr:col>
      <xdr:colOff>161925</xdr:colOff>
      <xdr:row>1</xdr:row>
      <xdr:rowOff>559435</xdr:rowOff>
    </xdr:to>
    <xdr:pic>
      <xdr:nvPicPr>
        <xdr:cNvPr id="5" name="Picture 2">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9550"/>
          <a:ext cx="2609850" cy="4641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1504950</xdr:colOff>
      <xdr:row>1</xdr:row>
      <xdr:rowOff>104775</xdr:rowOff>
    </xdr:from>
    <xdr:to>
      <xdr:col>9</xdr:col>
      <xdr:colOff>152400</xdr:colOff>
      <xdr:row>1</xdr:row>
      <xdr:rowOff>568960</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48475" y="219075"/>
          <a:ext cx="2609850" cy="4641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1181100</xdr:colOff>
      <xdr:row>1</xdr:row>
      <xdr:rowOff>95250</xdr:rowOff>
    </xdr:from>
    <xdr:to>
      <xdr:col>6</xdr:col>
      <xdr:colOff>1085850</xdr:colOff>
      <xdr:row>1</xdr:row>
      <xdr:rowOff>559435</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209550"/>
          <a:ext cx="2609850" cy="4641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1304925</xdr:colOff>
      <xdr:row>1</xdr:row>
      <xdr:rowOff>142875</xdr:rowOff>
    </xdr:from>
    <xdr:to>
      <xdr:col>10</xdr:col>
      <xdr:colOff>104775</xdr:colOff>
      <xdr:row>1</xdr:row>
      <xdr:rowOff>607060</xdr:rowOff>
    </xdr:to>
    <xdr:pic>
      <xdr:nvPicPr>
        <xdr:cNvPr id="4" name="Picture 2">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5" y="257175"/>
          <a:ext cx="2609850" cy="4641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152400</xdr:colOff>
      <xdr:row>1</xdr:row>
      <xdr:rowOff>66675</xdr:rowOff>
    </xdr:from>
    <xdr:to>
      <xdr:col>7</xdr:col>
      <xdr:colOff>0</xdr:colOff>
      <xdr:row>1</xdr:row>
      <xdr:rowOff>530860</xdr:rowOff>
    </xdr:to>
    <xdr:pic>
      <xdr:nvPicPr>
        <xdr:cNvPr id="4" name="Picture 2">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80975"/>
          <a:ext cx="2609850" cy="4641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114300</xdr:colOff>
      <xdr:row>1</xdr:row>
      <xdr:rowOff>47625</xdr:rowOff>
    </xdr:from>
    <xdr:to>
      <xdr:col>6</xdr:col>
      <xdr:colOff>1209675</xdr:colOff>
      <xdr:row>1</xdr:row>
      <xdr:rowOff>511810</xdr:rowOff>
    </xdr:to>
    <xdr:pic>
      <xdr:nvPicPr>
        <xdr:cNvPr id="6" name="Picture 2">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61925"/>
          <a:ext cx="2609850" cy="4641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123825</xdr:colOff>
      <xdr:row>1</xdr:row>
      <xdr:rowOff>66675</xdr:rowOff>
    </xdr:from>
    <xdr:to>
      <xdr:col>6</xdr:col>
      <xdr:colOff>1219200</xdr:colOff>
      <xdr:row>1</xdr:row>
      <xdr:rowOff>530860</xdr:rowOff>
    </xdr:to>
    <xdr:pic>
      <xdr:nvPicPr>
        <xdr:cNvPr id="4" name="Picture 2">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180975"/>
          <a:ext cx="2609850" cy="4641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161925</xdr:colOff>
      <xdr:row>1</xdr:row>
      <xdr:rowOff>66675</xdr:rowOff>
    </xdr:from>
    <xdr:to>
      <xdr:col>7</xdr:col>
      <xdr:colOff>9525</xdr:colOff>
      <xdr:row>1</xdr:row>
      <xdr:rowOff>530860</xdr:rowOff>
    </xdr:to>
    <xdr:pic>
      <xdr:nvPicPr>
        <xdr:cNvPr id="4" name="Picture 2">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80975"/>
          <a:ext cx="2609850" cy="4641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1</xdr:row>
      <xdr:rowOff>95250</xdr:rowOff>
    </xdr:from>
    <xdr:to>
      <xdr:col>7</xdr:col>
      <xdr:colOff>381000</xdr:colOff>
      <xdr:row>1</xdr:row>
      <xdr:rowOff>559435</xdr:rowOff>
    </xdr:to>
    <xdr:pic>
      <xdr:nvPicPr>
        <xdr:cNvPr id="5" name="Picture 2">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77050" y="209550"/>
          <a:ext cx="2609850" cy="4641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152400</xdr:colOff>
      <xdr:row>1</xdr:row>
      <xdr:rowOff>85725</xdr:rowOff>
    </xdr:from>
    <xdr:to>
      <xdr:col>7</xdr:col>
      <xdr:colOff>0</xdr:colOff>
      <xdr:row>1</xdr:row>
      <xdr:rowOff>549910</xdr:rowOff>
    </xdr:to>
    <xdr:pic>
      <xdr:nvPicPr>
        <xdr:cNvPr id="4" name="Picture 2">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161925"/>
          <a:ext cx="2609850" cy="4641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409575</xdr:colOff>
      <xdr:row>1</xdr:row>
      <xdr:rowOff>95250</xdr:rowOff>
    </xdr:from>
    <xdr:to>
      <xdr:col>7</xdr:col>
      <xdr:colOff>257175</xdr:colOff>
      <xdr:row>1</xdr:row>
      <xdr:rowOff>559435</xdr:rowOff>
    </xdr:to>
    <xdr:pic>
      <xdr:nvPicPr>
        <xdr:cNvPr id="4" name="Picture 2">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209550"/>
          <a:ext cx="2609850" cy="4641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85725</xdr:colOff>
      <xdr:row>1</xdr:row>
      <xdr:rowOff>66675</xdr:rowOff>
    </xdr:from>
    <xdr:to>
      <xdr:col>6</xdr:col>
      <xdr:colOff>1181100</xdr:colOff>
      <xdr:row>1</xdr:row>
      <xdr:rowOff>530860</xdr:rowOff>
    </xdr:to>
    <xdr:pic>
      <xdr:nvPicPr>
        <xdr:cNvPr id="4" name="Picture 2">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8300" y="180975"/>
          <a:ext cx="2609850" cy="4641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95250</xdr:colOff>
      <xdr:row>1</xdr:row>
      <xdr:rowOff>57150</xdr:rowOff>
    </xdr:from>
    <xdr:to>
      <xdr:col>6</xdr:col>
      <xdr:colOff>1190625</xdr:colOff>
      <xdr:row>1</xdr:row>
      <xdr:rowOff>521335</xdr:rowOff>
    </xdr:to>
    <xdr:pic>
      <xdr:nvPicPr>
        <xdr:cNvPr id="6" name="Picture 2">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7825" y="171450"/>
          <a:ext cx="2609850" cy="46418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190500</xdr:colOff>
      <xdr:row>1</xdr:row>
      <xdr:rowOff>28575</xdr:rowOff>
    </xdr:from>
    <xdr:to>
      <xdr:col>6</xdr:col>
      <xdr:colOff>1285875</xdr:colOff>
      <xdr:row>1</xdr:row>
      <xdr:rowOff>492760</xdr:rowOff>
    </xdr:to>
    <xdr:pic>
      <xdr:nvPicPr>
        <xdr:cNvPr id="4" name="Picture 2">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075" y="142875"/>
          <a:ext cx="2609850" cy="46418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571500</xdr:colOff>
      <xdr:row>1</xdr:row>
      <xdr:rowOff>85725</xdr:rowOff>
    </xdr:from>
    <xdr:to>
      <xdr:col>10</xdr:col>
      <xdr:colOff>133350</xdr:colOff>
      <xdr:row>1</xdr:row>
      <xdr:rowOff>549910</xdr:rowOff>
    </xdr:to>
    <xdr:pic>
      <xdr:nvPicPr>
        <xdr:cNvPr id="4" name="Picture 2">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6150" y="200025"/>
          <a:ext cx="2609850" cy="46418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1</xdr:row>
      <xdr:rowOff>76200</xdr:rowOff>
    </xdr:from>
    <xdr:to>
      <xdr:col>6</xdr:col>
      <xdr:colOff>1323975</xdr:colOff>
      <xdr:row>1</xdr:row>
      <xdr:rowOff>540385</xdr:rowOff>
    </xdr:to>
    <xdr:pic>
      <xdr:nvPicPr>
        <xdr:cNvPr id="4" name="Picture 2">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1175" y="190500"/>
          <a:ext cx="2609850" cy="46418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28575</xdr:colOff>
      <xdr:row>1</xdr:row>
      <xdr:rowOff>76200</xdr:rowOff>
    </xdr:from>
    <xdr:to>
      <xdr:col>6</xdr:col>
      <xdr:colOff>1123950</xdr:colOff>
      <xdr:row>1</xdr:row>
      <xdr:rowOff>540385</xdr:rowOff>
    </xdr:to>
    <xdr:pic>
      <xdr:nvPicPr>
        <xdr:cNvPr id="5" name="Picture 2">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190500"/>
          <a:ext cx="2609850" cy="4641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666750</xdr:colOff>
      <xdr:row>1</xdr:row>
      <xdr:rowOff>85725</xdr:rowOff>
    </xdr:from>
    <xdr:to>
      <xdr:col>6</xdr:col>
      <xdr:colOff>1762125</xdr:colOff>
      <xdr:row>1</xdr:row>
      <xdr:rowOff>549910</xdr:rowOff>
    </xdr:to>
    <xdr:pic>
      <xdr:nvPicPr>
        <xdr:cNvPr id="4" name="Picture 2">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9800" y="200025"/>
          <a:ext cx="2609850" cy="4641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19050</xdr:colOff>
      <xdr:row>1</xdr:row>
      <xdr:rowOff>161925</xdr:rowOff>
    </xdr:from>
    <xdr:to>
      <xdr:col>11</xdr:col>
      <xdr:colOff>228600</xdr:colOff>
      <xdr:row>1</xdr:row>
      <xdr:rowOff>626110</xdr:rowOff>
    </xdr:to>
    <xdr:pic>
      <xdr:nvPicPr>
        <xdr:cNvPr id="3" name="Picture 2">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475" y="276225"/>
          <a:ext cx="2609850" cy="4641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66675</xdr:colOff>
      <xdr:row>1</xdr:row>
      <xdr:rowOff>104775</xdr:rowOff>
    </xdr:from>
    <xdr:to>
      <xdr:col>11</xdr:col>
      <xdr:colOff>276225</xdr:colOff>
      <xdr:row>1</xdr:row>
      <xdr:rowOff>568960</xdr:rowOff>
    </xdr:to>
    <xdr:pic>
      <xdr:nvPicPr>
        <xdr:cNvPr id="4" name="Picture 2">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0" y="219075"/>
          <a:ext cx="2609850" cy="4641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495300</xdr:colOff>
      <xdr:row>1</xdr:row>
      <xdr:rowOff>276225</xdr:rowOff>
    </xdr:from>
    <xdr:to>
      <xdr:col>8</xdr:col>
      <xdr:colOff>590550</xdr:colOff>
      <xdr:row>1</xdr:row>
      <xdr:rowOff>740410</xdr:rowOff>
    </xdr:to>
    <xdr:pic>
      <xdr:nvPicPr>
        <xdr:cNvPr id="5" name="Picture 2">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390525"/>
          <a:ext cx="2609850" cy="4641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438150</xdr:colOff>
      <xdr:row>1</xdr:row>
      <xdr:rowOff>28575</xdr:rowOff>
    </xdr:from>
    <xdr:to>
      <xdr:col>13</xdr:col>
      <xdr:colOff>0</xdr:colOff>
      <xdr:row>1</xdr:row>
      <xdr:rowOff>492760</xdr:rowOff>
    </xdr:to>
    <xdr:pic>
      <xdr:nvPicPr>
        <xdr:cNvPr id="3" name="Picture 2">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142875"/>
          <a:ext cx="2609850" cy="4641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973667</xdr:colOff>
      <xdr:row>1</xdr:row>
      <xdr:rowOff>179916</xdr:rowOff>
    </xdr:from>
    <xdr:to>
      <xdr:col>8</xdr:col>
      <xdr:colOff>1847850</xdr:colOff>
      <xdr:row>1</xdr:row>
      <xdr:rowOff>644101</xdr:rowOff>
    </xdr:to>
    <xdr:pic>
      <xdr:nvPicPr>
        <xdr:cNvPr id="5" name="Picture 2">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232833"/>
          <a:ext cx="2609850" cy="464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381000</xdr:colOff>
      <xdr:row>1</xdr:row>
      <xdr:rowOff>76200</xdr:rowOff>
    </xdr:from>
    <xdr:to>
      <xdr:col>12</xdr:col>
      <xdr:colOff>628650</xdr:colOff>
      <xdr:row>1</xdr:row>
      <xdr:rowOff>540385</xdr:rowOff>
    </xdr:to>
    <xdr:pic>
      <xdr:nvPicPr>
        <xdr:cNvPr id="5" name="Picture 2">
          <a:extLst>
            <a:ext uri="{FF2B5EF4-FFF2-40B4-BE49-F238E27FC236}">
              <a16:creationId xmlns:a16="http://schemas.microsoft.com/office/drawing/2014/main" id="{00000000-0008-0000-2B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3525" y="190500"/>
          <a:ext cx="2609850" cy="464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9525</xdr:colOff>
      <xdr:row>1</xdr:row>
      <xdr:rowOff>57150</xdr:rowOff>
    </xdr:from>
    <xdr:to>
      <xdr:col>5</xdr:col>
      <xdr:colOff>2619375</xdr:colOff>
      <xdr:row>1</xdr:row>
      <xdr:rowOff>521335</xdr:rowOff>
    </xdr:to>
    <xdr:pic>
      <xdr:nvPicPr>
        <xdr:cNvPr id="4" name="Picture 2">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05525" y="171450"/>
          <a:ext cx="2609850" cy="4641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1</xdr:row>
      <xdr:rowOff>9525</xdr:rowOff>
    </xdr:from>
    <xdr:to>
      <xdr:col>6</xdr:col>
      <xdr:colOff>1476375</xdr:colOff>
      <xdr:row>1</xdr:row>
      <xdr:rowOff>473710</xdr:rowOff>
    </xdr:to>
    <xdr:pic>
      <xdr:nvPicPr>
        <xdr:cNvPr id="5" name="Picture 2">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48450" y="123825"/>
          <a:ext cx="2609850" cy="46418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8</xdr:col>
      <xdr:colOff>730250</xdr:colOff>
      <xdr:row>1</xdr:row>
      <xdr:rowOff>127000</xdr:rowOff>
    </xdr:from>
    <xdr:to>
      <xdr:col>8</xdr:col>
      <xdr:colOff>3340100</xdr:colOff>
      <xdr:row>1</xdr:row>
      <xdr:rowOff>591185</xdr:rowOff>
    </xdr:to>
    <xdr:pic>
      <xdr:nvPicPr>
        <xdr:cNvPr id="5" name="Picture 2">
          <a:extLst>
            <a:ext uri="{FF2B5EF4-FFF2-40B4-BE49-F238E27FC236}">
              <a16:creationId xmlns:a16="http://schemas.microsoft.com/office/drawing/2014/main" id="{00000000-0008-0000-2E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27583" y="179917"/>
          <a:ext cx="2609850" cy="46418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276225</xdr:colOff>
      <xdr:row>1</xdr:row>
      <xdr:rowOff>104775</xdr:rowOff>
    </xdr:from>
    <xdr:to>
      <xdr:col>17</xdr:col>
      <xdr:colOff>781050</xdr:colOff>
      <xdr:row>1</xdr:row>
      <xdr:rowOff>568960</xdr:rowOff>
    </xdr:to>
    <xdr:pic>
      <xdr:nvPicPr>
        <xdr:cNvPr id="4" name="Picture 2">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05850" y="209550"/>
          <a:ext cx="2609850" cy="46418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0</xdr:colOff>
      <xdr:row>1</xdr:row>
      <xdr:rowOff>104775</xdr:rowOff>
    </xdr:from>
    <xdr:to>
      <xdr:col>15</xdr:col>
      <xdr:colOff>876300</xdr:colOff>
      <xdr:row>1</xdr:row>
      <xdr:rowOff>568960</xdr:rowOff>
    </xdr:to>
    <xdr:pic>
      <xdr:nvPicPr>
        <xdr:cNvPr id="7" name="Picture 2">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67975" y="161925"/>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438150</xdr:colOff>
      <xdr:row>1</xdr:row>
      <xdr:rowOff>190500</xdr:rowOff>
    </xdr:from>
    <xdr:to>
      <xdr:col>12</xdr:col>
      <xdr:colOff>238125</xdr:colOff>
      <xdr:row>2</xdr:row>
      <xdr:rowOff>6985</xdr:rowOff>
    </xdr:to>
    <xdr:pic>
      <xdr:nvPicPr>
        <xdr:cNvPr id="5" name="Picture 2">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 y="247650"/>
          <a:ext cx="2609850" cy="46418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819150</xdr:colOff>
      <xdr:row>1</xdr:row>
      <xdr:rowOff>66675</xdr:rowOff>
    </xdr:from>
    <xdr:to>
      <xdr:col>6</xdr:col>
      <xdr:colOff>1114425</xdr:colOff>
      <xdr:row>1</xdr:row>
      <xdr:rowOff>530860</xdr:rowOff>
    </xdr:to>
    <xdr:pic>
      <xdr:nvPicPr>
        <xdr:cNvPr id="2" name="Picture 2">
          <a:extLst>
            <a:ext uri="{FF2B5EF4-FFF2-40B4-BE49-F238E27FC236}">
              <a16:creationId xmlns:a16="http://schemas.microsoft.com/office/drawing/2014/main" id="{211509FD-D492-4D90-9CDA-31F53FC457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171450"/>
          <a:ext cx="2609850" cy="46418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1111250</xdr:colOff>
      <xdr:row>1</xdr:row>
      <xdr:rowOff>148166</xdr:rowOff>
    </xdr:from>
    <xdr:to>
      <xdr:col>8</xdr:col>
      <xdr:colOff>1985433</xdr:colOff>
      <xdr:row>1</xdr:row>
      <xdr:rowOff>612351</xdr:rowOff>
    </xdr:to>
    <xdr:pic>
      <xdr:nvPicPr>
        <xdr:cNvPr id="5" name="Picture 2">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0083" y="201083"/>
          <a:ext cx="2609850" cy="4641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Bitte Reg.-Nr. auswählen</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row>
      </sheetData>
      <sheetData sheetId="10">
        <row r="4">
          <cell r="C4" t="str">
            <v>I.O.</v>
          </cell>
        </row>
      </sheetData>
      <sheetData sheetId="11">
        <row r="6">
          <cell r="B6"/>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M50"/>
  <sheetViews>
    <sheetView showGridLines="0" tabSelected="1" workbookViewId="0">
      <pane ySplit="4" topLeftCell="A5" activePane="bottomLeft" state="frozen"/>
      <selection pane="bottomLeft"/>
    </sheetView>
  </sheetViews>
  <sheetFormatPr baseColWidth="10" defaultRowHeight="15" x14ac:dyDescent="0.25"/>
  <cols>
    <col min="1" max="1" width="3.7109375" customWidth="1"/>
    <col min="5" max="13" width="13.7109375" customWidth="1"/>
  </cols>
  <sheetData>
    <row r="2" spans="2:13" ht="45.75" customHeight="1" x14ac:dyDescent="0.25">
      <c r="B2" s="1211" t="s">
        <v>1902</v>
      </c>
      <c r="C2" s="1211"/>
      <c r="D2" s="1211"/>
      <c r="E2" s="1211"/>
      <c r="F2" s="1211"/>
      <c r="G2" s="1211"/>
    </row>
    <row r="3" spans="2:13" ht="15" customHeight="1" x14ac:dyDescent="0.25">
      <c r="B3" s="196"/>
      <c r="C3" s="196"/>
      <c r="D3" s="196"/>
    </row>
    <row r="4" spans="2:13" ht="33.75" customHeight="1" x14ac:dyDescent="0.25">
      <c r="B4" s="1213" t="s">
        <v>1646</v>
      </c>
      <c r="C4" s="1214"/>
      <c r="D4" s="1214"/>
      <c r="E4" s="1213" t="s">
        <v>1647</v>
      </c>
      <c r="F4" s="1214"/>
      <c r="G4" s="1214"/>
      <c r="H4" s="1214"/>
      <c r="I4" s="1214"/>
      <c r="J4" s="1214"/>
      <c r="K4" s="1214"/>
      <c r="L4" s="1214"/>
      <c r="M4" s="1214"/>
    </row>
    <row r="5" spans="2:13" s="64" customFormat="1" ht="30" customHeight="1" x14ac:dyDescent="0.2">
      <c r="B5" s="1215" t="s">
        <v>1165</v>
      </c>
      <c r="C5" s="1216"/>
      <c r="D5" s="1217"/>
      <c r="E5" s="1218" t="s">
        <v>2742</v>
      </c>
      <c r="F5" s="1219"/>
      <c r="G5" s="1219"/>
      <c r="H5" s="1219"/>
      <c r="I5" s="1219"/>
      <c r="J5" s="1219"/>
      <c r="K5" s="1219"/>
      <c r="L5" s="1219"/>
      <c r="M5" s="1220"/>
    </row>
    <row r="6" spans="2:13" s="64" customFormat="1" ht="30" customHeight="1" x14ac:dyDescent="0.2">
      <c r="B6" s="1215" t="s">
        <v>1166</v>
      </c>
      <c r="C6" s="1216"/>
      <c r="D6" s="1217"/>
      <c r="E6" s="1218" t="s">
        <v>1634</v>
      </c>
      <c r="F6" s="1219"/>
      <c r="G6" s="1219"/>
      <c r="H6" s="1219"/>
      <c r="I6" s="1219"/>
      <c r="J6" s="1219"/>
      <c r="K6" s="1219"/>
      <c r="L6" s="1219"/>
      <c r="M6" s="1220"/>
    </row>
    <row r="7" spans="2:13" s="64" customFormat="1" ht="30" customHeight="1" x14ac:dyDescent="0.2">
      <c r="B7" s="1215" t="s">
        <v>1125</v>
      </c>
      <c r="C7" s="1216"/>
      <c r="D7" s="1217"/>
      <c r="E7" s="1218" t="s">
        <v>2741</v>
      </c>
      <c r="F7" s="1219"/>
      <c r="G7" s="1219"/>
      <c r="H7" s="1219"/>
      <c r="I7" s="1219"/>
      <c r="J7" s="1219"/>
      <c r="K7" s="1219"/>
      <c r="L7" s="1219"/>
      <c r="M7" s="1220"/>
    </row>
    <row r="8" spans="2:13" s="64" customFormat="1" ht="30" customHeight="1" x14ac:dyDescent="0.2">
      <c r="B8" s="1215" t="s">
        <v>1632</v>
      </c>
      <c r="C8" s="1216"/>
      <c r="D8" s="1217"/>
      <c r="E8" s="1218" t="s">
        <v>2739</v>
      </c>
      <c r="F8" s="1219"/>
      <c r="G8" s="1219"/>
      <c r="H8" s="1219"/>
      <c r="I8" s="1219"/>
      <c r="J8" s="1219"/>
      <c r="K8" s="1219"/>
      <c r="L8" s="1219"/>
      <c r="M8" s="1220"/>
    </row>
    <row r="9" spans="2:13" s="64" customFormat="1" ht="30" customHeight="1" x14ac:dyDescent="0.2">
      <c r="B9" s="1239" t="s">
        <v>1633</v>
      </c>
      <c r="C9" s="1240"/>
      <c r="D9" s="1241"/>
      <c r="E9" s="1218" t="s">
        <v>3156</v>
      </c>
      <c r="F9" s="1219"/>
      <c r="G9" s="1219"/>
      <c r="H9" s="1219"/>
      <c r="I9" s="1219"/>
      <c r="J9" s="1219"/>
      <c r="K9" s="1219"/>
      <c r="L9" s="1219"/>
      <c r="M9" s="1220"/>
    </row>
    <row r="10" spans="2:13" s="64" customFormat="1" ht="30" customHeight="1" x14ac:dyDescent="0.2">
      <c r="B10" s="1229" t="s">
        <v>3045</v>
      </c>
      <c r="C10" s="1230"/>
      <c r="D10" s="1231"/>
      <c r="E10" s="1237" t="s">
        <v>3043</v>
      </c>
      <c r="F10" s="1238"/>
      <c r="G10" s="1238"/>
      <c r="H10" s="1238"/>
      <c r="I10" s="1238"/>
      <c r="J10" s="1238"/>
      <c r="K10" s="1238"/>
      <c r="L10" s="1238"/>
      <c r="M10" s="1238"/>
    </row>
    <row r="11" spans="2:13" s="64" customFormat="1" ht="30" customHeight="1" x14ac:dyDescent="0.2">
      <c r="B11" s="1215" t="s">
        <v>3046</v>
      </c>
      <c r="C11" s="1216"/>
      <c r="D11" s="1217"/>
      <c r="E11" s="1225" t="s">
        <v>2371</v>
      </c>
      <c r="F11" s="1226"/>
      <c r="G11" s="1226"/>
      <c r="H11" s="1226"/>
      <c r="I11" s="1226"/>
      <c r="J11" s="1226"/>
      <c r="K11" s="1226"/>
      <c r="L11" s="1226"/>
      <c r="M11" s="1226"/>
    </row>
    <row r="12" spans="2:13" s="64" customFormat="1" ht="30" customHeight="1" x14ac:dyDescent="0.2">
      <c r="B12" s="1215" t="s">
        <v>1167</v>
      </c>
      <c r="C12" s="1216"/>
      <c r="D12" s="1217"/>
      <c r="E12" s="1218" t="s">
        <v>1635</v>
      </c>
      <c r="F12" s="1219"/>
      <c r="G12" s="1219"/>
      <c r="H12" s="1219"/>
      <c r="I12" s="1219"/>
      <c r="J12" s="1219"/>
      <c r="K12" s="1219"/>
      <c r="L12" s="1219"/>
      <c r="M12" s="1220"/>
    </row>
    <row r="13" spans="2:13" s="64" customFormat="1" ht="30" customHeight="1" x14ac:dyDescent="0.2">
      <c r="B13" s="1215" t="s">
        <v>2630</v>
      </c>
      <c r="C13" s="1216"/>
      <c r="D13" s="1217"/>
      <c r="E13" s="1218" t="s">
        <v>2740</v>
      </c>
      <c r="F13" s="1219"/>
      <c r="G13" s="1219"/>
      <c r="H13" s="1219"/>
      <c r="I13" s="1219"/>
      <c r="J13" s="1219"/>
      <c r="K13" s="1219"/>
      <c r="L13" s="1219"/>
      <c r="M13" s="1220"/>
    </row>
    <row r="14" spans="2:13" s="64" customFormat="1" ht="30" customHeight="1" x14ac:dyDescent="0.2">
      <c r="B14" s="1215" t="s">
        <v>1722</v>
      </c>
      <c r="C14" s="1216"/>
      <c r="D14" s="1217"/>
      <c r="E14" s="1222" t="s">
        <v>1636</v>
      </c>
      <c r="F14" s="1223"/>
      <c r="G14" s="1223"/>
      <c r="H14" s="1223"/>
      <c r="I14" s="1223"/>
      <c r="J14" s="1223"/>
      <c r="K14" s="1223"/>
      <c r="L14" s="1223"/>
      <c r="M14" s="1223"/>
    </row>
    <row r="15" spans="2:13" s="64" customFormat="1" ht="30" customHeight="1" x14ac:dyDescent="0.2">
      <c r="B15" s="1221" t="s">
        <v>1723</v>
      </c>
      <c r="C15" s="1221"/>
      <c r="D15" s="1221"/>
      <c r="E15" s="1222" t="s">
        <v>1885</v>
      </c>
      <c r="F15" s="1223"/>
      <c r="G15" s="1223"/>
      <c r="H15" s="1223"/>
      <c r="I15" s="1223"/>
      <c r="J15" s="1223"/>
      <c r="K15" s="1223"/>
      <c r="L15" s="1223"/>
      <c r="M15" s="1223"/>
    </row>
    <row r="16" spans="2:13" s="64" customFormat="1" ht="30" customHeight="1" x14ac:dyDescent="0.2">
      <c r="B16" s="1221" t="s">
        <v>1724</v>
      </c>
      <c r="C16" s="1221"/>
      <c r="D16" s="1221"/>
      <c r="E16" s="1222" t="s">
        <v>1886</v>
      </c>
      <c r="F16" s="1223"/>
      <c r="G16" s="1223"/>
      <c r="H16" s="1223"/>
      <c r="I16" s="1223"/>
      <c r="J16" s="1223"/>
      <c r="K16" s="1223"/>
      <c r="L16" s="1223"/>
      <c r="M16" s="1223"/>
    </row>
    <row r="17" spans="2:13" s="64" customFormat="1" ht="30" customHeight="1" x14ac:dyDescent="0.2">
      <c r="B17" s="1221" t="s">
        <v>1725</v>
      </c>
      <c r="C17" s="1221"/>
      <c r="D17" s="1221"/>
      <c r="E17" s="1222" t="s">
        <v>1887</v>
      </c>
      <c r="F17" s="1223"/>
      <c r="G17" s="1223"/>
      <c r="H17" s="1223"/>
      <c r="I17" s="1223"/>
      <c r="J17" s="1223"/>
      <c r="K17" s="1223"/>
      <c r="L17" s="1223"/>
      <c r="M17" s="1223"/>
    </row>
    <row r="18" spans="2:13" s="64" customFormat="1" ht="30" customHeight="1" x14ac:dyDescent="0.2">
      <c r="B18" s="1221" t="s">
        <v>1726</v>
      </c>
      <c r="C18" s="1221"/>
      <c r="D18" s="1221"/>
      <c r="E18" s="1225" t="s">
        <v>2413</v>
      </c>
      <c r="F18" s="1226"/>
      <c r="G18" s="1226"/>
      <c r="H18" s="1226"/>
      <c r="I18" s="1226"/>
      <c r="J18" s="1226"/>
      <c r="K18" s="1226"/>
      <c r="L18" s="1226"/>
      <c r="M18" s="1226"/>
    </row>
    <row r="19" spans="2:13" s="64" customFormat="1" ht="30" customHeight="1" x14ac:dyDescent="0.2">
      <c r="B19" s="1221" t="s">
        <v>1727</v>
      </c>
      <c r="C19" s="1221"/>
      <c r="D19" s="1221"/>
      <c r="E19" s="1225" t="s">
        <v>2414</v>
      </c>
      <c r="F19" s="1226"/>
      <c r="G19" s="1226"/>
      <c r="H19" s="1226"/>
      <c r="I19" s="1226"/>
      <c r="J19" s="1226"/>
      <c r="K19" s="1226"/>
      <c r="L19" s="1226"/>
      <c r="M19" s="1226"/>
    </row>
    <row r="20" spans="2:13" s="64" customFormat="1" ht="30" customHeight="1" x14ac:dyDescent="0.2">
      <c r="B20" s="1221" t="s">
        <v>1728</v>
      </c>
      <c r="C20" s="1221"/>
      <c r="D20" s="1221"/>
      <c r="E20" s="1225" t="s">
        <v>3620</v>
      </c>
      <c r="F20" s="1226"/>
      <c r="G20" s="1226"/>
      <c r="H20" s="1226"/>
      <c r="I20" s="1226"/>
      <c r="J20" s="1226"/>
      <c r="K20" s="1226"/>
      <c r="L20" s="1226"/>
      <c r="M20" s="1226"/>
    </row>
    <row r="21" spans="2:13" s="64" customFormat="1" ht="30" customHeight="1" x14ac:dyDescent="0.2">
      <c r="B21" s="1221" t="s">
        <v>1729</v>
      </c>
      <c r="C21" s="1221"/>
      <c r="D21" s="1221"/>
      <c r="E21" s="1225" t="s">
        <v>3619</v>
      </c>
      <c r="F21" s="1226"/>
      <c r="G21" s="1226"/>
      <c r="H21" s="1226"/>
      <c r="I21" s="1226"/>
      <c r="J21" s="1226"/>
      <c r="K21" s="1226"/>
      <c r="L21" s="1226"/>
      <c r="M21" s="1226"/>
    </row>
    <row r="22" spans="2:13" s="64" customFormat="1" ht="30" customHeight="1" x14ac:dyDescent="0.2">
      <c r="B22" s="1221" t="s">
        <v>2391</v>
      </c>
      <c r="C22" s="1221"/>
      <c r="D22" s="1221"/>
      <c r="E22" s="1225" t="s">
        <v>3621</v>
      </c>
      <c r="F22" s="1226"/>
      <c r="G22" s="1226"/>
      <c r="H22" s="1226"/>
      <c r="I22" s="1226"/>
      <c r="J22" s="1226"/>
      <c r="K22" s="1226"/>
      <c r="L22" s="1226"/>
      <c r="M22" s="1226"/>
    </row>
    <row r="23" spans="2:13" s="64" customFormat="1" ht="30" customHeight="1" x14ac:dyDescent="0.2">
      <c r="B23" s="1221" t="s">
        <v>1730</v>
      </c>
      <c r="C23" s="1221"/>
      <c r="D23" s="1221"/>
      <c r="E23" s="1222" t="s">
        <v>1637</v>
      </c>
      <c r="F23" s="1223"/>
      <c r="G23" s="1223"/>
      <c r="H23" s="1223"/>
      <c r="I23" s="1223"/>
      <c r="J23" s="1223"/>
      <c r="K23" s="1223"/>
      <c r="L23" s="1223"/>
      <c r="M23" s="1223"/>
    </row>
    <row r="24" spans="2:13" s="64" customFormat="1" ht="30" customHeight="1" x14ac:dyDescent="0.2">
      <c r="B24" s="1221" t="s">
        <v>1731</v>
      </c>
      <c r="C24" s="1221"/>
      <c r="D24" s="1221"/>
      <c r="E24" s="1222" t="s">
        <v>3622</v>
      </c>
      <c r="F24" s="1223"/>
      <c r="G24" s="1223"/>
      <c r="H24" s="1223"/>
      <c r="I24" s="1223"/>
      <c r="J24" s="1223"/>
      <c r="K24" s="1223"/>
      <c r="L24" s="1223"/>
      <c r="M24" s="1223"/>
    </row>
    <row r="25" spans="2:13" s="64" customFormat="1" ht="30" customHeight="1" x14ac:dyDescent="0.2">
      <c r="B25" s="1221" t="s">
        <v>1732</v>
      </c>
      <c r="C25" s="1221"/>
      <c r="D25" s="1221"/>
      <c r="E25" s="1222" t="s">
        <v>1638</v>
      </c>
      <c r="F25" s="1223"/>
      <c r="G25" s="1223"/>
      <c r="H25" s="1223"/>
      <c r="I25" s="1223"/>
      <c r="J25" s="1223"/>
      <c r="K25" s="1223"/>
      <c r="L25" s="1223"/>
      <c r="M25" s="1223"/>
    </row>
    <row r="26" spans="2:13" s="64" customFormat="1" ht="30" customHeight="1" x14ac:dyDescent="0.2">
      <c r="B26" s="1221" t="s">
        <v>1733</v>
      </c>
      <c r="C26" s="1221"/>
      <c r="D26" s="1221"/>
      <c r="E26" s="1222" t="s">
        <v>1639</v>
      </c>
      <c r="F26" s="1223"/>
      <c r="G26" s="1223"/>
      <c r="H26" s="1223"/>
      <c r="I26" s="1223"/>
      <c r="J26" s="1223"/>
      <c r="K26" s="1223"/>
      <c r="L26" s="1223"/>
      <c r="M26" s="1223"/>
    </row>
    <row r="27" spans="2:13" s="64" customFormat="1" ht="30" customHeight="1" x14ac:dyDescent="0.2">
      <c r="B27" s="1221" t="s">
        <v>1734</v>
      </c>
      <c r="C27" s="1221"/>
      <c r="D27" s="1221"/>
      <c r="E27" s="1222" t="s">
        <v>3612</v>
      </c>
      <c r="F27" s="1223"/>
      <c r="G27" s="1223"/>
      <c r="H27" s="1223"/>
      <c r="I27" s="1223"/>
      <c r="J27" s="1223"/>
      <c r="K27" s="1223"/>
      <c r="L27" s="1223"/>
      <c r="M27" s="1223"/>
    </row>
    <row r="28" spans="2:13" s="64" customFormat="1" ht="30" customHeight="1" x14ac:dyDescent="0.2">
      <c r="B28" s="1221" t="s">
        <v>1735</v>
      </c>
      <c r="C28" s="1221"/>
      <c r="D28" s="1221"/>
      <c r="E28" s="1222" t="s">
        <v>1640</v>
      </c>
      <c r="F28" s="1223"/>
      <c r="G28" s="1223"/>
      <c r="H28" s="1223"/>
      <c r="I28" s="1223"/>
      <c r="J28" s="1223"/>
      <c r="K28" s="1223"/>
      <c r="L28" s="1223"/>
      <c r="M28" s="1223"/>
    </row>
    <row r="29" spans="2:13" s="64" customFormat="1" ht="30" customHeight="1" x14ac:dyDescent="0.2">
      <c r="B29" s="1221" t="s">
        <v>1736</v>
      </c>
      <c r="C29" s="1221"/>
      <c r="D29" s="1221"/>
      <c r="E29" s="1222" t="s">
        <v>2652</v>
      </c>
      <c r="F29" s="1223"/>
      <c r="G29" s="1223"/>
      <c r="H29" s="1223"/>
      <c r="I29" s="1223"/>
      <c r="J29" s="1223"/>
      <c r="K29" s="1223"/>
      <c r="L29" s="1223"/>
      <c r="M29" s="1223"/>
    </row>
    <row r="30" spans="2:13" s="64" customFormat="1" ht="30" customHeight="1" x14ac:dyDescent="0.2">
      <c r="B30" s="1212" t="s">
        <v>2415</v>
      </c>
      <c r="C30" s="1212"/>
      <c r="D30" s="1212"/>
      <c r="E30" s="1222" t="s">
        <v>1641</v>
      </c>
      <c r="F30" s="1223"/>
      <c r="G30" s="1223"/>
      <c r="H30" s="1223"/>
      <c r="I30" s="1223"/>
      <c r="J30" s="1223"/>
      <c r="K30" s="1223"/>
      <c r="L30" s="1223"/>
      <c r="M30" s="1223"/>
    </row>
    <row r="31" spans="2:13" s="64" customFormat="1" ht="30" customHeight="1" x14ac:dyDescent="0.2">
      <c r="B31" s="1232" t="s">
        <v>2416</v>
      </c>
      <c r="C31" s="1232"/>
      <c r="D31" s="1232"/>
      <c r="E31" s="1233" t="s">
        <v>1642</v>
      </c>
      <c r="F31" s="1234"/>
      <c r="G31" s="1234"/>
      <c r="H31" s="1234"/>
      <c r="I31" s="1234"/>
      <c r="J31" s="1234"/>
      <c r="K31" s="1234"/>
      <c r="L31" s="1234"/>
      <c r="M31" s="1234"/>
    </row>
    <row r="32" spans="2:13" s="64" customFormat="1" ht="30" customHeight="1" x14ac:dyDescent="0.2">
      <c r="B32" s="1212" t="s">
        <v>2417</v>
      </c>
      <c r="C32" s="1212"/>
      <c r="D32" s="1212"/>
      <c r="E32" s="1222" t="s">
        <v>1643</v>
      </c>
      <c r="F32" s="1223"/>
      <c r="G32" s="1223"/>
      <c r="H32" s="1223"/>
      <c r="I32" s="1223"/>
      <c r="J32" s="1223"/>
      <c r="K32" s="1223"/>
      <c r="L32" s="1223"/>
      <c r="M32" s="1223"/>
    </row>
    <row r="33" spans="2:13" s="64" customFormat="1" ht="30" customHeight="1" x14ac:dyDescent="0.2">
      <c r="B33" s="1212" t="s">
        <v>2418</v>
      </c>
      <c r="C33" s="1212"/>
      <c r="D33" s="1212"/>
      <c r="E33" s="1222" t="s">
        <v>2588</v>
      </c>
      <c r="F33" s="1223"/>
      <c r="G33" s="1223"/>
      <c r="H33" s="1223"/>
      <c r="I33" s="1223"/>
      <c r="J33" s="1223"/>
      <c r="K33" s="1223"/>
      <c r="L33" s="1223"/>
      <c r="M33" s="1223"/>
    </row>
    <row r="34" spans="2:13" s="64" customFormat="1" ht="30" customHeight="1" x14ac:dyDescent="0.2">
      <c r="B34" s="1212" t="s">
        <v>2419</v>
      </c>
      <c r="C34" s="1212"/>
      <c r="D34" s="1212"/>
      <c r="E34" s="1222" t="s">
        <v>3623</v>
      </c>
      <c r="F34" s="1223"/>
      <c r="G34" s="1223"/>
      <c r="H34" s="1223"/>
      <c r="I34" s="1223"/>
      <c r="J34" s="1223"/>
      <c r="K34" s="1223"/>
      <c r="L34" s="1223"/>
      <c r="M34" s="1223"/>
    </row>
    <row r="35" spans="2:13" s="64" customFormat="1" ht="30" customHeight="1" x14ac:dyDescent="0.2">
      <c r="B35" s="1224" t="s">
        <v>2420</v>
      </c>
      <c r="C35" s="1224"/>
      <c r="D35" s="1224"/>
      <c r="E35" s="1233" t="s">
        <v>3614</v>
      </c>
      <c r="F35" s="1234"/>
      <c r="G35" s="1234"/>
      <c r="H35" s="1234"/>
      <c r="I35" s="1234"/>
      <c r="J35" s="1234"/>
      <c r="K35" s="1234"/>
      <c r="L35" s="1234"/>
      <c r="M35" s="1234"/>
    </row>
    <row r="36" spans="2:13" s="64" customFormat="1" ht="30" customHeight="1" x14ac:dyDescent="0.2">
      <c r="B36" s="1221" t="s">
        <v>2421</v>
      </c>
      <c r="C36" s="1221"/>
      <c r="D36" s="1221"/>
      <c r="E36" s="1222" t="s">
        <v>1644</v>
      </c>
      <c r="F36" s="1223"/>
      <c r="G36" s="1223"/>
      <c r="H36" s="1223"/>
      <c r="I36" s="1223"/>
      <c r="J36" s="1223"/>
      <c r="K36" s="1223"/>
      <c r="L36" s="1223"/>
      <c r="M36" s="1223"/>
    </row>
    <row r="37" spans="2:13" s="64" customFormat="1" ht="30" customHeight="1" x14ac:dyDescent="0.2">
      <c r="B37" s="1221" t="s">
        <v>2422</v>
      </c>
      <c r="C37" s="1221"/>
      <c r="D37" s="1221"/>
      <c r="E37" s="1222" t="s">
        <v>1888</v>
      </c>
      <c r="F37" s="1223"/>
      <c r="G37" s="1223"/>
      <c r="H37" s="1223"/>
      <c r="I37" s="1223"/>
      <c r="J37" s="1223"/>
      <c r="K37" s="1223"/>
      <c r="L37" s="1223"/>
      <c r="M37" s="1223"/>
    </row>
    <row r="38" spans="2:13" s="64" customFormat="1" ht="30" customHeight="1" x14ac:dyDescent="0.2">
      <c r="B38" s="1232" t="s">
        <v>2423</v>
      </c>
      <c r="C38" s="1232"/>
      <c r="D38" s="1232"/>
      <c r="E38" s="1233" t="s">
        <v>3613</v>
      </c>
      <c r="F38" s="1234"/>
      <c r="G38" s="1234"/>
      <c r="H38" s="1234"/>
      <c r="I38" s="1234"/>
      <c r="J38" s="1234"/>
      <c r="K38" s="1234"/>
      <c r="L38" s="1234"/>
      <c r="M38" s="1234"/>
    </row>
    <row r="39" spans="2:13" s="64" customFormat="1" ht="30" customHeight="1" x14ac:dyDescent="0.2">
      <c r="B39" s="1221" t="s">
        <v>2424</v>
      </c>
      <c r="C39" s="1221"/>
      <c r="D39" s="1221"/>
      <c r="E39" s="1222" t="s">
        <v>2653</v>
      </c>
      <c r="F39" s="1223"/>
      <c r="G39" s="1223"/>
      <c r="H39" s="1223"/>
      <c r="I39" s="1223"/>
      <c r="J39" s="1223"/>
      <c r="K39" s="1223"/>
      <c r="L39" s="1223"/>
      <c r="M39" s="1223"/>
    </row>
    <row r="40" spans="2:13" s="64" customFormat="1" ht="30" customHeight="1" x14ac:dyDescent="0.2">
      <c r="B40" s="1232" t="s">
        <v>2425</v>
      </c>
      <c r="C40" s="1232"/>
      <c r="D40" s="1232"/>
      <c r="E40" s="1233" t="s">
        <v>2738</v>
      </c>
      <c r="F40" s="1234"/>
      <c r="G40" s="1234"/>
      <c r="H40" s="1234"/>
      <c r="I40" s="1234"/>
      <c r="J40" s="1234"/>
      <c r="K40" s="1234"/>
      <c r="L40" s="1234"/>
      <c r="M40" s="1234"/>
    </row>
    <row r="41" spans="2:13" s="64" customFormat="1" ht="30" customHeight="1" x14ac:dyDescent="0.2">
      <c r="B41" s="1212" t="s">
        <v>2598</v>
      </c>
      <c r="C41" s="1212"/>
      <c r="D41" s="1212"/>
      <c r="E41" s="1225" t="s">
        <v>3624</v>
      </c>
      <c r="F41" s="1223"/>
      <c r="G41" s="1223"/>
      <c r="H41" s="1223"/>
      <c r="I41" s="1223"/>
      <c r="J41" s="1223"/>
      <c r="K41" s="1223"/>
      <c r="L41" s="1223"/>
      <c r="M41" s="1223"/>
    </row>
    <row r="42" spans="2:13" s="64" customFormat="1" ht="30" customHeight="1" x14ac:dyDescent="0.2">
      <c r="B42" s="1212" t="s">
        <v>1598</v>
      </c>
      <c r="C42" s="1212"/>
      <c r="D42" s="1212"/>
      <c r="E42" s="1222" t="s">
        <v>2737</v>
      </c>
      <c r="F42" s="1223"/>
      <c r="G42" s="1223"/>
      <c r="H42" s="1223"/>
      <c r="I42" s="1223"/>
      <c r="J42" s="1223"/>
      <c r="K42" s="1223"/>
      <c r="L42" s="1223"/>
      <c r="M42" s="1223"/>
    </row>
    <row r="43" spans="2:13" s="64" customFormat="1" ht="30" customHeight="1" x14ac:dyDescent="0.2">
      <c r="B43" s="1212" t="s">
        <v>1595</v>
      </c>
      <c r="C43" s="1212"/>
      <c r="D43" s="1212"/>
      <c r="E43" s="1222" t="s">
        <v>3185</v>
      </c>
      <c r="F43" s="1223"/>
      <c r="G43" s="1223"/>
      <c r="H43" s="1223"/>
      <c r="I43" s="1223"/>
      <c r="J43" s="1223"/>
      <c r="K43" s="1223"/>
      <c r="L43" s="1223"/>
      <c r="M43" s="1223"/>
    </row>
    <row r="44" spans="2:13" s="64" customFormat="1" ht="30" customHeight="1" x14ac:dyDescent="0.2">
      <c r="B44" s="1229" t="s">
        <v>1363</v>
      </c>
      <c r="C44" s="1230"/>
      <c r="D44" s="1231"/>
      <c r="E44" s="1235" t="s">
        <v>2370</v>
      </c>
      <c r="F44" s="1236"/>
      <c r="G44" s="1236"/>
      <c r="H44" s="1236"/>
      <c r="I44" s="1236"/>
      <c r="J44" s="1236"/>
      <c r="K44" s="1236"/>
      <c r="L44" s="1236"/>
      <c r="M44" s="1236"/>
    </row>
    <row r="45" spans="2:13" s="64" customFormat="1" ht="30" customHeight="1" x14ac:dyDescent="0.2">
      <c r="B45" s="1221" t="s">
        <v>2519</v>
      </c>
      <c r="C45" s="1221"/>
      <c r="D45" s="1221"/>
      <c r="E45" s="1227" t="s">
        <v>1889</v>
      </c>
      <c r="F45" s="1228"/>
      <c r="G45" s="1228"/>
      <c r="H45" s="1228"/>
      <c r="I45" s="1228"/>
      <c r="J45" s="1228"/>
      <c r="K45" s="1228"/>
      <c r="L45" s="1228"/>
      <c r="M45" s="1228"/>
    </row>
    <row r="46" spans="2:13" s="64" customFormat="1" ht="30" customHeight="1" x14ac:dyDescent="0.2">
      <c r="B46" s="1221" t="s">
        <v>2518</v>
      </c>
      <c r="C46" s="1221"/>
      <c r="D46" s="1221"/>
      <c r="E46" s="1227" t="s">
        <v>1645</v>
      </c>
      <c r="F46" s="1228"/>
      <c r="G46" s="1228"/>
      <c r="H46" s="1228"/>
      <c r="I46" s="1228"/>
      <c r="J46" s="1228"/>
      <c r="K46" s="1228"/>
      <c r="L46" s="1228"/>
      <c r="M46" s="1228"/>
    </row>
    <row r="47" spans="2:13" s="64" customFormat="1" ht="30" customHeight="1" x14ac:dyDescent="0.2">
      <c r="B47" s="1221" t="s">
        <v>3042</v>
      </c>
      <c r="C47" s="1221"/>
      <c r="D47" s="1221"/>
      <c r="E47" s="1227" t="s">
        <v>3191</v>
      </c>
      <c r="F47" s="1228"/>
      <c r="G47" s="1228"/>
      <c r="H47" s="1228"/>
      <c r="I47" s="1228"/>
      <c r="J47" s="1228"/>
      <c r="K47" s="1228"/>
      <c r="L47" s="1228"/>
      <c r="M47" s="1228"/>
    </row>
    <row r="48" spans="2:13" s="64" customFormat="1" ht="30" customHeight="1" x14ac:dyDescent="0.2">
      <c r="B48" s="1215" t="s">
        <v>2360</v>
      </c>
      <c r="C48" s="1216"/>
      <c r="D48" s="1217"/>
      <c r="E48" s="1225" t="s">
        <v>2369</v>
      </c>
      <c r="F48" s="1226"/>
      <c r="G48" s="1226"/>
      <c r="H48" s="1226"/>
      <c r="I48" s="1226"/>
      <c r="J48" s="1226"/>
      <c r="K48" s="1226"/>
      <c r="L48" s="1226"/>
      <c r="M48" s="1226"/>
    </row>
    <row r="49" spans="2:13" s="64" customFormat="1" ht="30" customHeight="1" x14ac:dyDescent="0.2">
      <c r="B49" s="1215" t="s">
        <v>1596</v>
      </c>
      <c r="C49" s="1216"/>
      <c r="D49" s="1217"/>
      <c r="E49" s="1225" t="s">
        <v>2368</v>
      </c>
      <c r="F49" s="1226"/>
      <c r="G49" s="1226"/>
      <c r="H49" s="1226"/>
      <c r="I49" s="1226"/>
      <c r="J49" s="1226"/>
      <c r="K49" s="1226"/>
      <c r="L49" s="1226"/>
      <c r="M49" s="1226"/>
    </row>
    <row r="50" spans="2:13" s="64" customFormat="1" ht="30" customHeight="1" x14ac:dyDescent="0.2">
      <c r="B50" s="1215" t="s">
        <v>1597</v>
      </c>
      <c r="C50" s="1216"/>
      <c r="D50" s="1217"/>
      <c r="E50" s="1225" t="s">
        <v>2367</v>
      </c>
      <c r="F50" s="1226"/>
      <c r="G50" s="1226"/>
      <c r="H50" s="1226"/>
      <c r="I50" s="1226"/>
      <c r="J50" s="1226"/>
      <c r="K50" s="1226"/>
      <c r="L50" s="1226"/>
      <c r="M50" s="1226"/>
    </row>
  </sheetData>
  <sheetProtection password="CA09" sheet="1" objects="1" scenarios="1"/>
  <mergeCells count="95">
    <mergeCell ref="B7:D7"/>
    <mergeCell ref="B10:D10"/>
    <mergeCell ref="B14:D14"/>
    <mergeCell ref="B15:D15"/>
    <mergeCell ref="B16:D16"/>
    <mergeCell ref="B11:D11"/>
    <mergeCell ref="B12:D12"/>
    <mergeCell ref="B8:D8"/>
    <mergeCell ref="B9:D9"/>
    <mergeCell ref="B13:D13"/>
    <mergeCell ref="E7:M7"/>
    <mergeCell ref="E10:M10"/>
    <mergeCell ref="E14:M14"/>
    <mergeCell ref="E15:M15"/>
    <mergeCell ref="E16:M16"/>
    <mergeCell ref="E12:M12"/>
    <mergeCell ref="E8:M8"/>
    <mergeCell ref="E9:M9"/>
    <mergeCell ref="E11:M11"/>
    <mergeCell ref="E13:M13"/>
    <mergeCell ref="B19:D19"/>
    <mergeCell ref="E20:M20"/>
    <mergeCell ref="B30:D30"/>
    <mergeCell ref="B31:D31"/>
    <mergeCell ref="B32:D32"/>
    <mergeCell ref="E31:M31"/>
    <mergeCell ref="B25:D25"/>
    <mergeCell ref="E29:M29"/>
    <mergeCell ref="E30:M30"/>
    <mergeCell ref="B24:D24"/>
    <mergeCell ref="E22:M22"/>
    <mergeCell ref="B22:D22"/>
    <mergeCell ref="E45:M45"/>
    <mergeCell ref="E33:M33"/>
    <mergeCell ref="E34:M34"/>
    <mergeCell ref="E37:M37"/>
    <mergeCell ref="E38:M38"/>
    <mergeCell ref="E36:M36"/>
    <mergeCell ref="E44:M44"/>
    <mergeCell ref="E43:M43"/>
    <mergeCell ref="E42:M42"/>
    <mergeCell ref="E35:M35"/>
    <mergeCell ref="E39:M39"/>
    <mergeCell ref="E40:M40"/>
    <mergeCell ref="B36:D36"/>
    <mergeCell ref="B44:D44"/>
    <mergeCell ref="B45:D45"/>
    <mergeCell ref="B46:D46"/>
    <mergeCell ref="B49:D49"/>
    <mergeCell ref="B39:D39"/>
    <mergeCell ref="B40:D40"/>
    <mergeCell ref="B41:D41"/>
    <mergeCell ref="B38:D38"/>
    <mergeCell ref="B43:D43"/>
    <mergeCell ref="B37:D37"/>
    <mergeCell ref="B42:D42"/>
    <mergeCell ref="B47:D47"/>
    <mergeCell ref="B48:D48"/>
    <mergeCell ref="E46:M46"/>
    <mergeCell ref="E49:M49"/>
    <mergeCell ref="E50:M50"/>
    <mergeCell ref="E47:M47"/>
    <mergeCell ref="E48:M48"/>
    <mergeCell ref="B50:D50"/>
    <mergeCell ref="B35:D35"/>
    <mergeCell ref="E17:M17"/>
    <mergeCell ref="E18:M18"/>
    <mergeCell ref="E19:M19"/>
    <mergeCell ref="B26:D26"/>
    <mergeCell ref="B27:D27"/>
    <mergeCell ref="B28:D28"/>
    <mergeCell ref="E21:M21"/>
    <mergeCell ref="E32:M32"/>
    <mergeCell ref="E25:M25"/>
    <mergeCell ref="E26:M26"/>
    <mergeCell ref="E27:M27"/>
    <mergeCell ref="E28:M28"/>
    <mergeCell ref="B33:D33"/>
    <mergeCell ref="E41:M41"/>
    <mergeCell ref="B2:G2"/>
    <mergeCell ref="B34:D34"/>
    <mergeCell ref="B4:D4"/>
    <mergeCell ref="E4:M4"/>
    <mergeCell ref="B5:D5"/>
    <mergeCell ref="E6:M6"/>
    <mergeCell ref="E5:M5"/>
    <mergeCell ref="B6:D6"/>
    <mergeCell ref="B29:D29"/>
    <mergeCell ref="E23:M23"/>
    <mergeCell ref="E24:M24"/>
    <mergeCell ref="B23:D23"/>
    <mergeCell ref="B17:D17"/>
    <mergeCell ref="B21:D21"/>
    <mergeCell ref="B20:D20"/>
    <mergeCell ref="B18:D18"/>
  </mergeCells>
  <hyperlinks>
    <hyperlink ref="B5:D5" location="'XML-Datafields'!A1" display="XML-Datafields" xr:uid="{00000000-0004-0000-0000-000000000000}"/>
    <hyperlink ref="B7:D7" location="Categories!A1" display="Categories" xr:uid="{00000000-0004-0000-0000-000001000000}"/>
    <hyperlink ref="B10:D10" location="Deficits!A1" display="Deficit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8:D18" location="'KB-2a)'!A1" display="KB-2a)" xr:uid="{00000000-0004-0000-0000-000007000000}"/>
    <hyperlink ref="B19:D19" location="'KB-2b)'!A1" display="KB-2b)" xr:uid="{00000000-0004-0000-0000-000008000000}"/>
    <hyperlink ref="B20:D20" location="'KB-3a)'!A1" display="KB-3a)" xr:uid="{00000000-0004-0000-0000-000009000000}"/>
    <hyperlink ref="B21:D21" location="'KB-3b)'!A1" display="KB-3b)" xr:uid="{00000000-0004-0000-0000-00000A000000}"/>
    <hyperlink ref="B23:D23" location="'KB-4'!A1" display="KB-4" xr:uid="{00000000-0004-0000-0000-00000B000000}"/>
    <hyperlink ref="B24:D24" location="'KB-5'!A1" display="KB-5" xr:uid="{00000000-0004-0000-0000-00000C000000}"/>
    <hyperlink ref="B25:D25" location="'KB-6'!A1" display="KB-6" xr:uid="{00000000-0004-0000-0000-00000D000000}"/>
    <hyperlink ref="B26:D26" location="'KB-7'!A1" display="KB-7" xr:uid="{00000000-0004-0000-0000-00000E000000}"/>
    <hyperlink ref="B27:D27" location="'KB-8 '!A1" display="KB-8" xr:uid="{00000000-0004-0000-0000-00000F000000}"/>
    <hyperlink ref="B28:D28" location="'KB-9'!A1" display="KB-9" xr:uid="{00000000-0004-0000-0000-000010000000}"/>
    <hyperlink ref="B29:D29" location="'KB-10'!A1" display="KB-11 10" xr:uid="{00000000-0004-0000-0000-000011000000}"/>
    <hyperlink ref="B30:D30" location="'KB-11'!A1" display="KB-12 11" xr:uid="{00000000-0004-0000-0000-000012000000}"/>
    <hyperlink ref="B31:D31" location="'KB-12'!A1" display="KB-13 12" xr:uid="{00000000-0004-0000-0000-000013000000}"/>
    <hyperlink ref="B32:D32" location="'KB-13'!A1" display="KB-14 13" xr:uid="{00000000-0004-0000-0000-000014000000}"/>
    <hyperlink ref="B33:D33" location="'KB-14'!A1" display="KB-15 14" xr:uid="{00000000-0004-0000-0000-000015000000}"/>
    <hyperlink ref="B34:D34" location="'KB-15'!A1" display="KB-16 15" xr:uid="{00000000-0004-0000-0000-000016000000}"/>
    <hyperlink ref="B35:D35" location="'KB-16'!A1" display="KB-16" xr:uid="{00000000-0004-0000-0000-000019000000}"/>
    <hyperlink ref="B37:D37" location="'KB-18'!A1" display="KB-18" xr:uid="{00000000-0004-0000-0000-00001A000000}"/>
    <hyperlink ref="B38:D38" location="'KB-19'!A1" display="KB-19" xr:uid="{00000000-0004-0000-0000-00001B000000}"/>
    <hyperlink ref="B6:D6" location="Validation!A1" display="Validation" xr:uid="{00000000-0004-0000-0000-00001C000000}"/>
    <hyperlink ref="B12:D12" location="'General overview'!A1" display="General overview" xr:uid="{00000000-0004-0000-0000-00001D000000}"/>
    <hyperlink ref="B8:D8" location="'Risk class.'!A1" display="Risikoklass." xr:uid="{00000000-0004-0000-0000-00001E000000}"/>
    <hyperlink ref="B9:D9" location="'Basic data'!A1" display="Basisdaten" xr:uid="{00000000-0004-0000-0000-00001F000000}"/>
    <hyperlink ref="B36:D36" location="'KB-17'!A1" display="KB-17" xr:uid="{00000000-0004-0000-0000-000020000000}"/>
    <hyperlink ref="B44:D44" location="Matrix!A1" display="Matrix" xr:uid="{00000000-0004-0000-0000-000021000000}"/>
    <hyperlink ref="B42:D42" location="'KB-legende'!A1" display="KB-legende" xr:uid="{00000000-0004-0000-0000-000022000000}"/>
    <hyperlink ref="B43:D43" location="'Categories EQ'!A1" display="Categories EQ" xr:uid="{00000000-0004-0000-0000-000023000000}"/>
    <hyperlink ref="B45:D45" location="'ICIQ, IIEF-2016'!A1" display="ICIQ, IIEF-2016" xr:uid="{00000000-0004-0000-0000-000024000000}"/>
    <hyperlink ref="B46:D46" location="'ICIQ, IIEF-2013'!A1" display="ICIQ, IIEF-2013" xr:uid="{00000000-0004-0000-0000-000025000000}"/>
    <hyperlink ref="B49:D49" location="'Kaplan-Meier (DFS)'!A1" display="Kaplan-Meier (DFS)" xr:uid="{00000000-0004-0000-0000-000026000000}"/>
    <hyperlink ref="B50:D50" location="'Kaplan-Meier (OAS)'!A1" display="Kaplan-Meier (OAS)" xr:uid="{00000000-0004-0000-0000-000027000000}"/>
    <hyperlink ref="B47:D47" location="Profile!A1" display="Profile" xr:uid="{00000000-0004-0000-0000-000028000000}"/>
    <hyperlink ref="B11:D11" location="'Filter - Deficits'!A1" display="Filter - Deficits" xr:uid="{00000000-0004-0000-0000-000029000000}"/>
    <hyperlink ref="B22:D22" location="'KB-3c)'!A1" display="KB-3c)" xr:uid="{00000000-0004-0000-0000-00002A000000}"/>
    <hyperlink ref="B39:D39" location="'KB-20'!A1" display="KB-20" xr:uid="{BF5B4E6E-760E-4BB1-A955-A486E504AF12}"/>
    <hyperlink ref="B13:D13" location="'General overview-Export'!A1" display="General overview - Export" xr:uid="{820D83CC-A02E-4090-81CC-10384FB481A5}"/>
    <hyperlink ref="B40:D40" location="'KB-21'!A1" display="KB-21" xr:uid="{29741E90-8126-4533-99DA-52A21FBD65E4}"/>
    <hyperlink ref="B41:D41" location="'KB-22'!A1" display="KB-22" xr:uid="{33349B5A-2401-4ECF-B325-DD6EB17E19B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3"/>
  <sheetViews>
    <sheetView showGridLines="0" zoomScale="90" zoomScaleNormal="90" workbookViewId="0">
      <pane ySplit="3" topLeftCell="A4" activePane="bottomLeft" state="frozen"/>
      <selection pane="bottomLeft" activeCell="G56" sqref="G56"/>
    </sheetView>
  </sheetViews>
  <sheetFormatPr baseColWidth="10" defaultRowHeight="15" x14ac:dyDescent="0.25"/>
  <cols>
    <col min="1" max="1" width="4.7109375" style="254" customWidth="1"/>
    <col min="2" max="2" width="3.7109375" style="331" customWidth="1"/>
    <col min="3" max="5" width="10.42578125" style="315" customWidth="1"/>
    <col min="6" max="6" width="27.85546875" style="1" customWidth="1"/>
    <col min="7" max="7" width="32.42578125" style="1" customWidth="1"/>
    <col min="8" max="8" width="44.42578125" style="1" customWidth="1"/>
    <col min="9" max="9" width="19.7109375" style="346" customWidth="1"/>
    <col min="10" max="10" width="16" style="1"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7" hidden="1" customWidth="1"/>
    <col min="20" max="20" width="0" hidden="1" customWidth="1"/>
  </cols>
  <sheetData>
    <row r="1" spans="1:20" ht="11.25" customHeight="1" x14ac:dyDescent="0.25">
      <c r="A1" s="250"/>
      <c r="B1" s="325"/>
      <c r="F1" s="162"/>
      <c r="G1" s="162"/>
      <c r="H1" s="162"/>
      <c r="I1" s="340"/>
      <c r="J1" s="162"/>
      <c r="K1" s="162"/>
      <c r="L1" s="162"/>
      <c r="N1" s="366" t="s">
        <v>337</v>
      </c>
      <c r="O1" s="108" t="s">
        <v>6</v>
      </c>
      <c r="P1" s="109" t="s">
        <v>7</v>
      </c>
      <c r="Q1" s="110" t="s">
        <v>276</v>
      </c>
      <c r="R1" s="108" t="s">
        <v>23</v>
      </c>
      <c r="S1" s="109" t="s">
        <v>24</v>
      </c>
      <c r="T1" s="111" t="s">
        <v>276</v>
      </c>
    </row>
    <row r="2" spans="1:20" ht="48.75" customHeight="1" x14ac:dyDescent="0.25">
      <c r="A2" s="251"/>
      <c r="B2" s="326"/>
      <c r="C2" s="1248" t="s">
        <v>1901</v>
      </c>
      <c r="D2" s="1248"/>
      <c r="E2" s="1248"/>
      <c r="F2" s="1248"/>
      <c r="G2" s="1248"/>
      <c r="H2" s="61"/>
      <c r="I2" s="61"/>
      <c r="J2" s="61"/>
      <c r="K2" s="61"/>
      <c r="L2" s="61"/>
      <c r="M2" s="61"/>
      <c r="N2" s="61"/>
      <c r="O2" s="61"/>
      <c r="P2" s="61"/>
      <c r="Q2" s="61"/>
      <c r="R2" s="61"/>
      <c r="S2" s="61"/>
      <c r="T2" s="97">
        <f>COUNTIF(T7:T103,S2)</f>
        <v>0</v>
      </c>
    </row>
    <row r="3" spans="1:20" ht="19.5" customHeight="1" thickBot="1" x14ac:dyDescent="0.3">
      <c r="A3" s="251"/>
      <c r="B3" s="326"/>
      <c r="C3" s="1265" t="s">
        <v>1168</v>
      </c>
      <c r="D3" s="1265"/>
      <c r="E3" s="1265"/>
      <c r="F3" s="1265"/>
      <c r="H3" s="163"/>
      <c r="I3" s="341"/>
      <c r="J3" s="163"/>
      <c r="N3" s="106">
        <f>SUM(N4:N5)</f>
        <v>85</v>
      </c>
      <c r="O3" s="164" t="s">
        <v>350</v>
      </c>
      <c r="P3" s="102" t="s">
        <v>277</v>
      </c>
      <c r="Q3" s="103">
        <f>COUNTIF(Q7:Q103,P3)</f>
        <v>10</v>
      </c>
      <c r="R3" s="100"/>
      <c r="S3" s="102" t="s">
        <v>277</v>
      </c>
      <c r="T3" s="97">
        <f>COUNTIF(T7:T103,S3)</f>
        <v>9</v>
      </c>
    </row>
    <row r="4" spans="1:20" ht="30" customHeight="1" thickBot="1" x14ac:dyDescent="0.3">
      <c r="A4" s="251"/>
      <c r="B4" s="326"/>
      <c r="C4" s="1249" t="s">
        <v>1714</v>
      </c>
      <c r="D4" s="1250"/>
      <c r="E4" s="1251"/>
      <c r="H4" s="163"/>
      <c r="I4" s="341"/>
      <c r="J4" s="163"/>
      <c r="N4" s="106">
        <f>COUNTIF(N6:N103,O4)</f>
        <v>49</v>
      </c>
      <c r="O4" s="165" t="s">
        <v>265</v>
      </c>
      <c r="P4" s="102" t="s">
        <v>268</v>
      </c>
      <c r="Q4" s="103">
        <f>COUNTIF(Q7:Q103,P4)</f>
        <v>13</v>
      </c>
      <c r="R4" s="100"/>
      <c r="S4" s="102" t="s">
        <v>268</v>
      </c>
      <c r="T4" s="97">
        <f>COUNTIF(T7:T103,S4)</f>
        <v>4</v>
      </c>
    </row>
    <row r="5" spans="1:20" ht="57" customHeight="1" x14ac:dyDescent="0.25">
      <c r="A5" s="252"/>
      <c r="B5" s="327"/>
      <c r="C5" s="365" t="s">
        <v>1717</v>
      </c>
      <c r="D5" s="631" t="s">
        <v>1715</v>
      </c>
      <c r="E5" s="631" t="s">
        <v>1716</v>
      </c>
      <c r="G5" s="166"/>
      <c r="H5" s="167"/>
      <c r="I5" s="342"/>
      <c r="J5" s="167"/>
      <c r="K5" s="166"/>
      <c r="L5" s="166"/>
      <c r="N5" s="107">
        <f>COUNTIF(N6:N103,O5)</f>
        <v>36</v>
      </c>
      <c r="O5" s="168" t="s">
        <v>260</v>
      </c>
      <c r="P5" s="104" t="s">
        <v>260</v>
      </c>
      <c r="Q5" s="105">
        <f>COUNTIF(Q7:Q103,P5)</f>
        <v>22</v>
      </c>
      <c r="R5" s="100"/>
      <c r="S5" s="102" t="s">
        <v>260</v>
      </c>
      <c r="T5" s="97">
        <f>COUNTIF(T7:T103,S5)</f>
        <v>9</v>
      </c>
    </row>
    <row r="6" spans="1:20" ht="24.75" customHeight="1" x14ac:dyDescent="0.25">
      <c r="A6" s="246"/>
      <c r="B6" s="48" t="s">
        <v>84</v>
      </c>
      <c r="C6" s="1255" t="s">
        <v>85</v>
      </c>
      <c r="D6" s="1256"/>
      <c r="E6" s="1256"/>
      <c r="F6" s="1257"/>
      <c r="G6" s="48"/>
      <c r="H6" s="68"/>
      <c r="I6" s="137" t="s">
        <v>86</v>
      </c>
      <c r="J6" s="137" t="s">
        <v>749</v>
      </c>
      <c r="K6" s="132" t="s">
        <v>353</v>
      </c>
      <c r="L6" s="48"/>
      <c r="M6" s="133"/>
      <c r="N6" s="128"/>
      <c r="O6" s="68"/>
      <c r="P6" s="68"/>
      <c r="Q6" s="68"/>
      <c r="R6" s="101"/>
      <c r="S6" s="98"/>
      <c r="T6" s="99"/>
    </row>
    <row r="7" spans="1:20" ht="33.75" x14ac:dyDescent="0.25">
      <c r="A7" s="246"/>
      <c r="B7" s="328">
        <v>1</v>
      </c>
      <c r="C7" s="310" t="s">
        <v>614</v>
      </c>
      <c r="D7" s="310" t="s">
        <v>614</v>
      </c>
      <c r="E7" s="310" t="s">
        <v>614</v>
      </c>
      <c r="F7" s="46" t="s">
        <v>87</v>
      </c>
      <c r="G7" s="46" t="s">
        <v>8</v>
      </c>
      <c r="H7" s="125" t="s">
        <v>88</v>
      </c>
      <c r="I7" s="138" t="s">
        <v>417</v>
      </c>
      <c r="J7" s="155" t="s">
        <v>747</v>
      </c>
      <c r="K7" s="10" t="s">
        <v>359</v>
      </c>
      <c r="L7" s="32" t="s">
        <v>8</v>
      </c>
      <c r="M7" s="11" t="s">
        <v>404</v>
      </c>
      <c r="N7" s="129" t="s">
        <v>260</v>
      </c>
      <c r="O7" s="70" t="s">
        <v>260</v>
      </c>
      <c r="P7" s="49" t="s">
        <v>261</v>
      </c>
      <c r="Q7" s="8" t="s">
        <v>260</v>
      </c>
      <c r="R7" s="46" t="s">
        <v>87</v>
      </c>
      <c r="S7" s="46" t="s">
        <v>8</v>
      </c>
      <c r="T7" s="74" t="s">
        <v>265</v>
      </c>
    </row>
    <row r="8" spans="1:20" ht="33.75" x14ac:dyDescent="0.25">
      <c r="A8" s="246"/>
      <c r="B8" s="328">
        <v>1</v>
      </c>
      <c r="C8" s="310" t="s">
        <v>614</v>
      </c>
      <c r="D8" s="310" t="s">
        <v>614</v>
      </c>
      <c r="E8" s="310" t="s">
        <v>614</v>
      </c>
      <c r="F8" s="32" t="s">
        <v>89</v>
      </c>
      <c r="G8" s="32" t="s">
        <v>90</v>
      </c>
      <c r="H8" s="83" t="s">
        <v>91</v>
      </c>
      <c r="I8" s="139" t="s">
        <v>418</v>
      </c>
      <c r="J8" s="155" t="s">
        <v>747</v>
      </c>
      <c r="K8" s="10" t="s">
        <v>369</v>
      </c>
      <c r="L8" s="32" t="s">
        <v>360</v>
      </c>
      <c r="M8" s="11" t="s">
        <v>404</v>
      </c>
      <c r="N8" s="129" t="s">
        <v>260</v>
      </c>
      <c r="O8" s="70" t="s">
        <v>260</v>
      </c>
      <c r="P8" s="49" t="s">
        <v>261</v>
      </c>
      <c r="Q8" s="8" t="s">
        <v>260</v>
      </c>
      <c r="R8" s="32" t="s">
        <v>89</v>
      </c>
      <c r="S8" s="32" t="s">
        <v>90</v>
      </c>
      <c r="T8" s="74" t="s">
        <v>265</v>
      </c>
    </row>
    <row r="9" spans="1:20" ht="33.75" x14ac:dyDescent="0.25">
      <c r="A9" s="246"/>
      <c r="B9" s="328">
        <v>1</v>
      </c>
      <c r="C9" s="310" t="s">
        <v>614</v>
      </c>
      <c r="D9" s="310" t="s">
        <v>614</v>
      </c>
      <c r="E9" s="310" t="s">
        <v>614</v>
      </c>
      <c r="F9" s="32" t="s">
        <v>92</v>
      </c>
      <c r="G9" s="32" t="s">
        <v>90</v>
      </c>
      <c r="H9" s="83" t="s">
        <v>91</v>
      </c>
      <c r="I9" s="139" t="s">
        <v>419</v>
      </c>
      <c r="J9" s="155" t="s">
        <v>747</v>
      </c>
      <c r="K9" s="10" t="s">
        <v>370</v>
      </c>
      <c r="L9" s="32" t="s">
        <v>360</v>
      </c>
      <c r="M9" s="11" t="s">
        <v>404</v>
      </c>
      <c r="N9" s="129" t="s">
        <v>260</v>
      </c>
      <c r="O9" s="70" t="s">
        <v>260</v>
      </c>
      <c r="P9" s="49" t="s">
        <v>261</v>
      </c>
      <c r="Q9" s="8" t="s">
        <v>260</v>
      </c>
      <c r="R9" s="32" t="s">
        <v>92</v>
      </c>
      <c r="S9" s="32" t="s">
        <v>90</v>
      </c>
      <c r="T9" s="74" t="s">
        <v>265</v>
      </c>
    </row>
    <row r="10" spans="1:20" ht="21" customHeight="1" x14ac:dyDescent="0.25">
      <c r="A10" s="247" t="s">
        <v>595</v>
      </c>
      <c r="B10" s="322">
        <v>1</v>
      </c>
      <c r="C10" s="1252" t="s">
        <v>94</v>
      </c>
      <c r="D10" s="1253"/>
      <c r="E10" s="1253"/>
      <c r="F10" s="1254"/>
      <c r="G10" s="50"/>
      <c r="H10" s="122"/>
      <c r="I10" s="343" t="s">
        <v>420</v>
      </c>
      <c r="J10" s="214"/>
      <c r="K10" s="77" t="s">
        <v>354</v>
      </c>
      <c r="L10" s="50"/>
      <c r="M10" s="78"/>
      <c r="N10" s="130"/>
      <c r="O10" s="77"/>
      <c r="P10" s="50"/>
      <c r="Q10" s="78"/>
      <c r="R10" s="77"/>
      <c r="S10" s="50"/>
      <c r="T10" s="78"/>
    </row>
    <row r="11" spans="1:20" ht="62.25" customHeight="1" x14ac:dyDescent="0.25">
      <c r="A11" s="247"/>
      <c r="B11" s="147">
        <v>1</v>
      </c>
      <c r="C11" s="310" t="s">
        <v>614</v>
      </c>
      <c r="D11" s="310" t="s">
        <v>614</v>
      </c>
      <c r="E11" s="310" t="s">
        <v>614</v>
      </c>
      <c r="F11" s="32" t="s">
        <v>334</v>
      </c>
      <c r="G11" s="32" t="s">
        <v>90</v>
      </c>
      <c r="H11" s="19" t="s">
        <v>1106</v>
      </c>
      <c r="I11" s="140" t="s">
        <v>98</v>
      </c>
      <c r="J11" s="155" t="s">
        <v>748</v>
      </c>
      <c r="K11" s="10" t="s">
        <v>355</v>
      </c>
      <c r="L11" s="32" t="s">
        <v>360</v>
      </c>
      <c r="M11" s="13" t="s">
        <v>3097</v>
      </c>
      <c r="N11" s="129" t="s">
        <v>260</v>
      </c>
      <c r="O11" s="70" t="s">
        <v>260</v>
      </c>
      <c r="P11" s="55" t="s">
        <v>262</v>
      </c>
      <c r="Q11" s="8" t="s">
        <v>260</v>
      </c>
      <c r="R11" s="36" t="s">
        <v>95</v>
      </c>
      <c r="S11" s="36" t="s">
        <v>96</v>
      </c>
      <c r="T11" s="74" t="s">
        <v>265</v>
      </c>
    </row>
    <row r="12" spans="1:20" ht="60.75" customHeight="1" x14ac:dyDescent="0.25">
      <c r="A12" s="247"/>
      <c r="B12" s="147">
        <v>1</v>
      </c>
      <c r="C12" s="311" t="s">
        <v>944</v>
      </c>
      <c r="D12" s="311" t="s">
        <v>944</v>
      </c>
      <c r="E12" s="311" t="s">
        <v>944</v>
      </c>
      <c r="F12" s="33" t="s">
        <v>335</v>
      </c>
      <c r="G12" s="33" t="s">
        <v>362</v>
      </c>
      <c r="H12" s="124" t="s">
        <v>351</v>
      </c>
      <c r="I12" s="140" t="s">
        <v>429</v>
      </c>
      <c r="J12" s="155" t="s">
        <v>747</v>
      </c>
      <c r="K12" s="10" t="s">
        <v>356</v>
      </c>
      <c r="L12" s="32" t="s">
        <v>363</v>
      </c>
      <c r="M12" s="13" t="s">
        <v>3098</v>
      </c>
      <c r="N12" s="129" t="s">
        <v>260</v>
      </c>
      <c r="O12" s="71" t="s">
        <v>263</v>
      </c>
      <c r="P12" s="72" t="s">
        <v>264</v>
      </c>
      <c r="Q12" s="73" t="s">
        <v>265</v>
      </c>
      <c r="R12" s="70" t="s">
        <v>260</v>
      </c>
      <c r="S12" s="36" t="s">
        <v>266</v>
      </c>
      <c r="T12" s="76" t="s">
        <v>260</v>
      </c>
    </row>
    <row r="13" spans="1:20" ht="60.75" customHeight="1" x14ac:dyDescent="0.25">
      <c r="A13" s="247"/>
      <c r="B13" s="147">
        <v>1</v>
      </c>
      <c r="C13" s="311" t="s">
        <v>944</v>
      </c>
      <c r="D13" s="311" t="s">
        <v>944</v>
      </c>
      <c r="E13" s="311" t="s">
        <v>944</v>
      </c>
      <c r="F13" s="36" t="s">
        <v>792</v>
      </c>
      <c r="G13" s="36" t="s">
        <v>793</v>
      </c>
      <c r="H13" s="19" t="s">
        <v>794</v>
      </c>
      <c r="I13" s="362" t="s">
        <v>1087</v>
      </c>
      <c r="J13" s="155" t="s">
        <v>747</v>
      </c>
      <c r="K13" s="10" t="s">
        <v>795</v>
      </c>
      <c r="L13" s="32" t="s">
        <v>360</v>
      </c>
      <c r="M13" s="13" t="s">
        <v>3099</v>
      </c>
      <c r="N13" s="129" t="s">
        <v>260</v>
      </c>
      <c r="O13" s="223" t="s">
        <v>796</v>
      </c>
      <c r="P13" s="55" t="s">
        <v>797</v>
      </c>
      <c r="Q13" s="73" t="s">
        <v>265</v>
      </c>
      <c r="R13" s="70" t="s">
        <v>260</v>
      </c>
      <c r="S13" s="36" t="s">
        <v>266</v>
      </c>
      <c r="T13" s="76" t="s">
        <v>260</v>
      </c>
    </row>
    <row r="14" spans="1:20" ht="90" x14ac:dyDescent="0.25">
      <c r="A14" s="247"/>
      <c r="B14" s="147">
        <v>1</v>
      </c>
      <c r="C14" s="310" t="s">
        <v>614</v>
      </c>
      <c r="D14" s="310" t="s">
        <v>614</v>
      </c>
      <c r="E14" s="310" t="s">
        <v>614</v>
      </c>
      <c r="F14" s="32" t="s">
        <v>352</v>
      </c>
      <c r="G14" s="41" t="s">
        <v>8</v>
      </c>
      <c r="H14" s="126" t="s">
        <v>101</v>
      </c>
      <c r="I14" s="140" t="s">
        <v>430</v>
      </c>
      <c r="J14" s="155" t="s">
        <v>748</v>
      </c>
      <c r="K14" s="10" t="s">
        <v>357</v>
      </c>
      <c r="L14" s="41" t="s">
        <v>8</v>
      </c>
      <c r="M14" s="11" t="s">
        <v>368</v>
      </c>
      <c r="N14" s="129" t="s">
        <v>265</v>
      </c>
      <c r="O14" s="3" t="s">
        <v>267</v>
      </c>
      <c r="P14" s="55" t="s">
        <v>8</v>
      </c>
      <c r="Q14" s="76" t="s">
        <v>265</v>
      </c>
      <c r="R14" s="3" t="s">
        <v>270</v>
      </c>
      <c r="S14" s="55" t="s">
        <v>269</v>
      </c>
      <c r="T14" s="76" t="s">
        <v>265</v>
      </c>
    </row>
    <row r="15" spans="1:20" ht="45" x14ac:dyDescent="0.25">
      <c r="A15" s="247"/>
      <c r="B15" s="329">
        <v>1</v>
      </c>
      <c r="C15" s="310" t="s">
        <v>614</v>
      </c>
      <c r="D15" s="310" t="s">
        <v>614</v>
      </c>
      <c r="E15" s="310" t="s">
        <v>614</v>
      </c>
      <c r="F15" s="32" t="s">
        <v>336</v>
      </c>
      <c r="G15" s="32" t="s">
        <v>272</v>
      </c>
      <c r="H15" s="126" t="s">
        <v>101</v>
      </c>
      <c r="I15" s="140" t="s">
        <v>431</v>
      </c>
      <c r="J15" s="155" t="s">
        <v>747</v>
      </c>
      <c r="K15" s="10" t="s">
        <v>358</v>
      </c>
      <c r="L15" s="32" t="s">
        <v>361</v>
      </c>
      <c r="M15" s="11" t="s">
        <v>368</v>
      </c>
      <c r="N15" s="129" t="s">
        <v>260</v>
      </c>
      <c r="O15" s="3" t="s">
        <v>271</v>
      </c>
      <c r="P15" s="35" t="s">
        <v>73</v>
      </c>
      <c r="Q15" s="76" t="s">
        <v>268</v>
      </c>
      <c r="R15" s="36" t="s">
        <v>99</v>
      </c>
      <c r="S15" s="36" t="s">
        <v>100</v>
      </c>
      <c r="T15" s="76" t="s">
        <v>265</v>
      </c>
    </row>
    <row r="16" spans="1:20" ht="67.5" customHeight="1" x14ac:dyDescent="0.25">
      <c r="A16" s="247"/>
      <c r="B16" s="323">
        <v>1</v>
      </c>
      <c r="C16" s="312" t="s">
        <v>944</v>
      </c>
      <c r="D16" s="312" t="s">
        <v>944</v>
      </c>
      <c r="E16" s="312" t="s">
        <v>944</v>
      </c>
      <c r="F16" s="32" t="s">
        <v>1153</v>
      </c>
      <c r="G16" s="32" t="s">
        <v>8</v>
      </c>
      <c r="H16" s="83" t="s">
        <v>1107</v>
      </c>
      <c r="I16" s="139" t="s">
        <v>1091</v>
      </c>
      <c r="J16" s="155" t="s">
        <v>755</v>
      </c>
      <c r="K16" s="10" t="s">
        <v>1154</v>
      </c>
      <c r="L16" s="32" t="s">
        <v>8</v>
      </c>
      <c r="M16" s="11" t="s">
        <v>3100</v>
      </c>
      <c r="N16" s="221" t="s">
        <v>265</v>
      </c>
      <c r="O16" s="92" t="s">
        <v>1098</v>
      </c>
      <c r="P16" s="54" t="s">
        <v>8</v>
      </c>
      <c r="Q16" s="93" t="s">
        <v>265</v>
      </c>
      <c r="R16" s="32" t="s">
        <v>1099</v>
      </c>
      <c r="S16" s="32" t="s">
        <v>8</v>
      </c>
      <c r="T16" s="224" t="s">
        <v>265</v>
      </c>
    </row>
    <row r="17" spans="1:20" ht="75.75" customHeight="1" x14ac:dyDescent="0.25">
      <c r="A17" s="81" t="s">
        <v>102</v>
      </c>
      <c r="B17" s="321" t="s">
        <v>125</v>
      </c>
      <c r="C17" s="1262" t="s">
        <v>1081</v>
      </c>
      <c r="D17" s="1263"/>
      <c r="E17" s="1264"/>
      <c r="F17" s="1258" t="s">
        <v>1100</v>
      </c>
      <c r="G17" s="1259"/>
      <c r="H17" s="1259"/>
      <c r="I17" s="141" t="s">
        <v>647</v>
      </c>
      <c r="J17" s="217"/>
      <c r="K17" s="119" t="s">
        <v>648</v>
      </c>
      <c r="L17" s="82"/>
      <c r="M17" s="94"/>
      <c r="N17" s="131"/>
      <c r="O17" s="53"/>
      <c r="P17" s="52"/>
      <c r="Q17" s="79"/>
      <c r="R17" s="52"/>
      <c r="S17" s="52"/>
      <c r="T17" s="79"/>
    </row>
    <row r="18" spans="1:20" ht="65.25" customHeight="1" x14ac:dyDescent="0.25">
      <c r="A18" s="89" t="s">
        <v>103</v>
      </c>
      <c r="B18" s="80">
        <v>1</v>
      </c>
      <c r="C18" s="1242" t="s">
        <v>278</v>
      </c>
      <c r="D18" s="1243"/>
      <c r="E18" s="1244"/>
      <c r="F18" s="1260"/>
      <c r="G18" s="1261"/>
      <c r="H18" s="1261"/>
      <c r="I18" s="141" t="s">
        <v>421</v>
      </c>
      <c r="J18" s="217"/>
      <c r="K18" s="119" t="s">
        <v>364</v>
      </c>
      <c r="L18" s="82"/>
      <c r="M18" s="94"/>
      <c r="N18" s="131"/>
      <c r="O18" s="53"/>
      <c r="P18" s="52"/>
      <c r="Q18" s="79"/>
      <c r="R18" s="52"/>
      <c r="S18" s="52"/>
      <c r="T18" s="79"/>
    </row>
    <row r="19" spans="1:20" ht="68.25" customHeight="1" x14ac:dyDescent="0.25">
      <c r="A19" s="89"/>
      <c r="B19" s="323">
        <v>1</v>
      </c>
      <c r="C19" s="310" t="s">
        <v>614</v>
      </c>
      <c r="D19" s="310" t="s">
        <v>614</v>
      </c>
      <c r="E19" s="310" t="s">
        <v>614</v>
      </c>
      <c r="F19" s="32" t="s">
        <v>649</v>
      </c>
      <c r="G19" s="83" t="s">
        <v>3861</v>
      </c>
      <c r="H19" s="83" t="s">
        <v>1661</v>
      </c>
      <c r="I19" s="139" t="s">
        <v>432</v>
      </c>
      <c r="J19" s="155" t="s">
        <v>750</v>
      </c>
      <c r="K19" s="10" t="s">
        <v>709</v>
      </c>
      <c r="L19" s="32" t="s">
        <v>371</v>
      </c>
      <c r="M19" s="11" t="s">
        <v>1660</v>
      </c>
      <c r="N19" s="129" t="s">
        <v>260</v>
      </c>
      <c r="O19" s="70" t="s">
        <v>260</v>
      </c>
      <c r="P19" s="49" t="s">
        <v>261</v>
      </c>
      <c r="Q19" s="8" t="s">
        <v>260</v>
      </c>
      <c r="R19" s="38" t="s">
        <v>275</v>
      </c>
      <c r="S19" s="32" t="s">
        <v>121</v>
      </c>
      <c r="T19" s="84" t="s">
        <v>265</v>
      </c>
    </row>
    <row r="20" spans="1:20" ht="54.75" customHeight="1" x14ac:dyDescent="0.25">
      <c r="A20" s="89"/>
      <c r="B20" s="323">
        <v>1</v>
      </c>
      <c r="C20" s="310" t="s">
        <v>614</v>
      </c>
      <c r="D20" s="310" t="s">
        <v>614</v>
      </c>
      <c r="E20" s="310" t="s">
        <v>614</v>
      </c>
      <c r="F20" s="32" t="s">
        <v>650</v>
      </c>
      <c r="G20" s="32" t="s">
        <v>90</v>
      </c>
      <c r="H20" s="83" t="s">
        <v>101</v>
      </c>
      <c r="I20" s="139" t="s">
        <v>651</v>
      </c>
      <c r="J20" s="155" t="s">
        <v>747</v>
      </c>
      <c r="K20" s="10" t="s">
        <v>652</v>
      </c>
      <c r="L20" s="32" t="s">
        <v>360</v>
      </c>
      <c r="M20" s="11" t="s">
        <v>368</v>
      </c>
      <c r="N20" s="129" t="s">
        <v>260</v>
      </c>
      <c r="O20" s="70" t="s">
        <v>260</v>
      </c>
      <c r="P20" s="55" t="s">
        <v>274</v>
      </c>
      <c r="Q20" s="8" t="s">
        <v>260</v>
      </c>
      <c r="R20" s="38"/>
      <c r="S20" s="32"/>
      <c r="T20" s="84" t="s">
        <v>260</v>
      </c>
    </row>
    <row r="21" spans="1:20" ht="51" customHeight="1" x14ac:dyDescent="0.25">
      <c r="A21" s="89"/>
      <c r="B21" s="323">
        <v>1</v>
      </c>
      <c r="C21" s="310" t="s">
        <v>614</v>
      </c>
      <c r="D21" s="310" t="s">
        <v>614</v>
      </c>
      <c r="E21" s="310" t="s">
        <v>614</v>
      </c>
      <c r="F21" s="32" t="s">
        <v>813</v>
      </c>
      <c r="G21" s="46" t="s">
        <v>8</v>
      </c>
      <c r="H21" s="83" t="s">
        <v>1038</v>
      </c>
      <c r="I21" s="139" t="s">
        <v>433</v>
      </c>
      <c r="J21" s="155" t="s">
        <v>750</v>
      </c>
      <c r="K21" s="10" t="s">
        <v>898</v>
      </c>
      <c r="L21" s="46" t="s">
        <v>8</v>
      </c>
      <c r="M21" s="11" t="s">
        <v>3101</v>
      </c>
      <c r="N21" s="221" t="s">
        <v>260</v>
      </c>
      <c r="O21" s="70" t="s">
        <v>260</v>
      </c>
      <c r="P21" s="55" t="s">
        <v>274</v>
      </c>
      <c r="Q21" s="8" t="s">
        <v>260</v>
      </c>
      <c r="R21" s="35" t="s">
        <v>414</v>
      </c>
      <c r="S21" s="36" t="s">
        <v>8</v>
      </c>
      <c r="T21" s="84" t="s">
        <v>265</v>
      </c>
    </row>
    <row r="22" spans="1:20" ht="55.5" customHeight="1" x14ac:dyDescent="0.25">
      <c r="A22" s="89"/>
      <c r="B22" s="323">
        <v>1</v>
      </c>
      <c r="C22" s="310" t="s">
        <v>614</v>
      </c>
      <c r="D22" s="310" t="s">
        <v>614</v>
      </c>
      <c r="E22" s="310" t="s">
        <v>614</v>
      </c>
      <c r="F22" s="32" t="s">
        <v>653</v>
      </c>
      <c r="G22" s="83" t="s">
        <v>1006</v>
      </c>
      <c r="H22" s="83" t="s">
        <v>101</v>
      </c>
      <c r="I22" s="139" t="s">
        <v>434</v>
      </c>
      <c r="J22" s="155" t="s">
        <v>752</v>
      </c>
      <c r="K22" s="10" t="s">
        <v>710</v>
      </c>
      <c r="L22" s="32" t="s">
        <v>895</v>
      </c>
      <c r="M22" s="11" t="s">
        <v>368</v>
      </c>
      <c r="N22" s="129" t="s">
        <v>260</v>
      </c>
      <c r="O22" s="70" t="s">
        <v>260</v>
      </c>
      <c r="P22" s="55" t="s">
        <v>274</v>
      </c>
      <c r="Q22" s="8" t="s">
        <v>260</v>
      </c>
      <c r="R22" s="32" t="s">
        <v>260</v>
      </c>
      <c r="S22" s="32" t="s">
        <v>311</v>
      </c>
      <c r="T22" s="32" t="s">
        <v>260</v>
      </c>
    </row>
    <row r="23" spans="1:20" ht="189" customHeight="1" x14ac:dyDescent="0.25">
      <c r="A23" s="89"/>
      <c r="B23" s="323" t="s">
        <v>125</v>
      </c>
      <c r="C23" s="312" t="s">
        <v>944</v>
      </c>
      <c r="D23" s="312" t="s">
        <v>944</v>
      </c>
      <c r="E23" s="312" t="s">
        <v>944</v>
      </c>
      <c r="F23" s="32" t="s">
        <v>654</v>
      </c>
      <c r="G23" s="113" t="s">
        <v>896</v>
      </c>
      <c r="H23" s="83" t="s">
        <v>367</v>
      </c>
      <c r="I23" s="139" t="s">
        <v>435</v>
      </c>
      <c r="J23" s="155" t="s">
        <v>409</v>
      </c>
      <c r="K23" s="10" t="s">
        <v>711</v>
      </c>
      <c r="L23" s="84" t="s">
        <v>897</v>
      </c>
      <c r="M23" s="11" t="s">
        <v>3102</v>
      </c>
      <c r="N23" s="129" t="s">
        <v>265</v>
      </c>
      <c r="O23" s="5" t="s">
        <v>15</v>
      </c>
      <c r="P23" s="36" t="s">
        <v>16</v>
      </c>
      <c r="Q23" s="6" t="s">
        <v>277</v>
      </c>
      <c r="R23" s="12" t="s">
        <v>44</v>
      </c>
      <c r="S23" s="36" t="s">
        <v>45</v>
      </c>
      <c r="T23" s="84" t="s">
        <v>277</v>
      </c>
    </row>
    <row r="24" spans="1:20" ht="58.5" customHeight="1" x14ac:dyDescent="0.25">
      <c r="A24" s="89"/>
      <c r="B24" s="329">
        <v>1</v>
      </c>
      <c r="C24" s="313" t="s">
        <v>614</v>
      </c>
      <c r="D24" s="313" t="s">
        <v>614</v>
      </c>
      <c r="E24" s="313" t="s">
        <v>944</v>
      </c>
      <c r="F24" s="38" t="s">
        <v>655</v>
      </c>
      <c r="G24" s="32" t="s">
        <v>632</v>
      </c>
      <c r="H24" s="83" t="s">
        <v>631</v>
      </c>
      <c r="I24" s="140" t="s">
        <v>464</v>
      </c>
      <c r="J24" s="155" t="s">
        <v>2515</v>
      </c>
      <c r="K24" s="10" t="s">
        <v>712</v>
      </c>
      <c r="L24" s="32" t="s">
        <v>633</v>
      </c>
      <c r="M24" s="11" t="s">
        <v>399</v>
      </c>
      <c r="N24" s="129" t="s">
        <v>260</v>
      </c>
      <c r="O24" s="5" t="s">
        <v>260</v>
      </c>
      <c r="P24" s="49" t="s">
        <v>261</v>
      </c>
      <c r="Q24" s="8" t="s">
        <v>260</v>
      </c>
      <c r="R24" s="35" t="s">
        <v>293</v>
      </c>
      <c r="S24" s="36" t="s">
        <v>122</v>
      </c>
      <c r="T24" s="76" t="s">
        <v>265</v>
      </c>
    </row>
    <row r="25" spans="1:20" ht="58.5" customHeight="1" x14ac:dyDescent="0.25">
      <c r="A25" s="248"/>
      <c r="B25" s="324">
        <v>1</v>
      </c>
      <c r="C25" s="314" t="s">
        <v>614</v>
      </c>
      <c r="D25" s="314" t="s">
        <v>614</v>
      </c>
      <c r="E25" s="314" t="s">
        <v>614</v>
      </c>
      <c r="F25" s="32" t="s">
        <v>1072</v>
      </c>
      <c r="G25" s="32" t="s">
        <v>1073</v>
      </c>
      <c r="H25" s="83" t="s">
        <v>2426</v>
      </c>
      <c r="I25" s="140" t="s">
        <v>1074</v>
      </c>
      <c r="J25" s="155" t="s">
        <v>1075</v>
      </c>
      <c r="K25" s="10" t="s">
        <v>1076</v>
      </c>
      <c r="L25" s="32" t="s">
        <v>1077</v>
      </c>
      <c r="M25" s="11" t="s">
        <v>1078</v>
      </c>
      <c r="N25" s="225" t="s">
        <v>265</v>
      </c>
      <c r="O25" s="69" t="s">
        <v>260</v>
      </c>
      <c r="P25" s="49" t="s">
        <v>261</v>
      </c>
      <c r="Q25" s="91" t="s">
        <v>260</v>
      </c>
      <c r="R25" s="69" t="s">
        <v>260</v>
      </c>
      <c r="S25" s="363" t="s">
        <v>260</v>
      </c>
      <c r="T25" s="364" t="s">
        <v>260</v>
      </c>
    </row>
    <row r="26" spans="1:20" ht="56.25" customHeight="1" x14ac:dyDescent="0.25">
      <c r="A26" s="248"/>
      <c r="B26" s="329" t="s">
        <v>125</v>
      </c>
      <c r="C26" s="310" t="s">
        <v>944</v>
      </c>
      <c r="D26" s="310" t="s">
        <v>944</v>
      </c>
      <c r="E26" s="310" t="s">
        <v>944</v>
      </c>
      <c r="F26" s="46" t="s">
        <v>656</v>
      </c>
      <c r="G26" s="46" t="s">
        <v>8</v>
      </c>
      <c r="H26" s="127" t="s">
        <v>101</v>
      </c>
      <c r="I26" s="144" t="s">
        <v>436</v>
      </c>
      <c r="J26" s="155" t="s">
        <v>2515</v>
      </c>
      <c r="K26" s="10" t="s">
        <v>713</v>
      </c>
      <c r="L26" s="32" t="s">
        <v>8</v>
      </c>
      <c r="M26" s="11" t="s">
        <v>368</v>
      </c>
      <c r="N26" s="129" t="s">
        <v>260</v>
      </c>
      <c r="O26" s="69" t="s">
        <v>260</v>
      </c>
      <c r="P26" s="49" t="s">
        <v>261</v>
      </c>
      <c r="Q26" s="91" t="s">
        <v>260</v>
      </c>
      <c r="R26" s="39" t="s">
        <v>322</v>
      </c>
      <c r="S26" s="39" t="s">
        <v>8</v>
      </c>
      <c r="T26" s="75" t="s">
        <v>265</v>
      </c>
    </row>
    <row r="27" spans="1:20" ht="50.25" customHeight="1" x14ac:dyDescent="0.25">
      <c r="A27" s="248"/>
      <c r="B27" s="329">
        <v>1</v>
      </c>
      <c r="C27" s="310" t="s">
        <v>614</v>
      </c>
      <c r="D27" s="310" t="s">
        <v>614</v>
      </c>
      <c r="E27" s="310" t="s">
        <v>614</v>
      </c>
      <c r="F27" s="46" t="s">
        <v>658</v>
      </c>
      <c r="G27" s="38" t="s">
        <v>390</v>
      </c>
      <c r="H27" s="125" t="s">
        <v>989</v>
      </c>
      <c r="I27" s="144" t="s">
        <v>1085</v>
      </c>
      <c r="J27" s="155" t="s">
        <v>2515</v>
      </c>
      <c r="K27" s="10" t="s">
        <v>1115</v>
      </c>
      <c r="L27" s="32" t="s">
        <v>392</v>
      </c>
      <c r="M27" s="790" t="s">
        <v>2564</v>
      </c>
      <c r="N27" s="129" t="s">
        <v>260</v>
      </c>
      <c r="O27" s="69" t="s">
        <v>260</v>
      </c>
      <c r="P27" s="49" t="s">
        <v>261</v>
      </c>
      <c r="Q27" s="91" t="s">
        <v>260</v>
      </c>
      <c r="R27" s="39" t="s">
        <v>323</v>
      </c>
      <c r="S27" s="35" t="s">
        <v>49</v>
      </c>
      <c r="T27" s="75" t="s">
        <v>265</v>
      </c>
    </row>
    <row r="28" spans="1:20" ht="46.5" customHeight="1" x14ac:dyDescent="0.25">
      <c r="A28" s="248"/>
      <c r="B28" s="329">
        <v>1</v>
      </c>
      <c r="C28" s="310" t="s">
        <v>614</v>
      </c>
      <c r="D28" s="310" t="s">
        <v>614</v>
      </c>
      <c r="E28" s="310" t="s">
        <v>614</v>
      </c>
      <c r="F28" s="46" t="s">
        <v>657</v>
      </c>
      <c r="G28" s="38" t="s">
        <v>391</v>
      </c>
      <c r="H28" s="127" t="s">
        <v>101</v>
      </c>
      <c r="I28" s="144" t="s">
        <v>1086</v>
      </c>
      <c r="J28" s="155" t="s">
        <v>2515</v>
      </c>
      <c r="K28" s="10" t="s">
        <v>1116</v>
      </c>
      <c r="L28" s="32" t="s">
        <v>392</v>
      </c>
      <c r="M28" s="11" t="s">
        <v>368</v>
      </c>
      <c r="N28" s="129" t="s">
        <v>260</v>
      </c>
      <c r="O28" s="69" t="s">
        <v>260</v>
      </c>
      <c r="P28" s="49" t="s">
        <v>261</v>
      </c>
      <c r="Q28" s="91" t="s">
        <v>260</v>
      </c>
      <c r="R28" s="39" t="s">
        <v>324</v>
      </c>
      <c r="S28" s="35" t="s">
        <v>49</v>
      </c>
      <c r="T28" s="75" t="s">
        <v>265</v>
      </c>
    </row>
    <row r="29" spans="1:20" s="112" customFormat="1" ht="27" customHeight="1" x14ac:dyDescent="0.25">
      <c r="A29" s="89" t="s">
        <v>118</v>
      </c>
      <c r="B29" s="728">
        <v>1</v>
      </c>
      <c r="C29" s="1242" t="s">
        <v>74</v>
      </c>
      <c r="D29" s="1243"/>
      <c r="E29" s="1243"/>
      <c r="F29" s="1244"/>
      <c r="G29" s="81"/>
      <c r="H29" s="118"/>
      <c r="I29" s="141" t="s">
        <v>422</v>
      </c>
      <c r="J29" s="217"/>
      <c r="K29" s="119" t="s">
        <v>372</v>
      </c>
      <c r="L29" s="81"/>
      <c r="M29" s="94"/>
      <c r="N29" s="131"/>
      <c r="O29" s="81"/>
      <c r="P29" s="81"/>
      <c r="Q29" s="81"/>
      <c r="R29" s="81"/>
      <c r="S29" s="81"/>
      <c r="T29" s="81"/>
    </row>
    <row r="30" spans="1:20" ht="235.5" customHeight="1" x14ac:dyDescent="0.25">
      <c r="A30" s="89"/>
      <c r="B30" s="329">
        <v>1</v>
      </c>
      <c r="C30" s="313" t="s">
        <v>614</v>
      </c>
      <c r="D30" s="313" t="s">
        <v>944</v>
      </c>
      <c r="E30" s="313" t="s">
        <v>944</v>
      </c>
      <c r="F30" s="219" t="s">
        <v>659</v>
      </c>
      <c r="G30" s="35" t="s">
        <v>26</v>
      </c>
      <c r="H30" s="83" t="s">
        <v>1108</v>
      </c>
      <c r="I30" s="140" t="s">
        <v>449</v>
      </c>
      <c r="J30" s="155" t="s">
        <v>748</v>
      </c>
      <c r="K30" s="14" t="s">
        <v>714</v>
      </c>
      <c r="L30" s="35" t="s">
        <v>26</v>
      </c>
      <c r="M30" s="11" t="s">
        <v>3108</v>
      </c>
      <c r="N30" s="129" t="s">
        <v>265</v>
      </c>
      <c r="O30" s="3" t="s">
        <v>273</v>
      </c>
      <c r="P30" s="49" t="s">
        <v>8</v>
      </c>
      <c r="Q30" s="75" t="s">
        <v>265</v>
      </c>
      <c r="R30" s="37" t="s">
        <v>25</v>
      </c>
      <c r="S30" s="35" t="s">
        <v>26</v>
      </c>
      <c r="T30" s="76" t="s">
        <v>265</v>
      </c>
    </row>
    <row r="31" spans="1:20" ht="87.75" customHeight="1" x14ac:dyDescent="0.25">
      <c r="A31" s="89"/>
      <c r="B31" s="329">
        <v>1</v>
      </c>
      <c r="C31" s="313" t="s">
        <v>614</v>
      </c>
      <c r="D31" s="313" t="s">
        <v>614</v>
      </c>
      <c r="E31" s="313" t="s">
        <v>944</v>
      </c>
      <c r="F31" s="38" t="s">
        <v>660</v>
      </c>
      <c r="G31" s="38" t="s">
        <v>107</v>
      </c>
      <c r="H31" s="117" t="s">
        <v>108</v>
      </c>
      <c r="I31" s="344" t="s">
        <v>451</v>
      </c>
      <c r="J31" s="155" t="s">
        <v>751</v>
      </c>
      <c r="K31" s="16" t="s">
        <v>715</v>
      </c>
      <c r="L31" s="38" t="s">
        <v>107</v>
      </c>
      <c r="M31" s="13" t="s">
        <v>373</v>
      </c>
      <c r="N31" s="129" t="s">
        <v>260</v>
      </c>
      <c r="O31" s="92" t="s">
        <v>308</v>
      </c>
      <c r="P31" s="35" t="s">
        <v>107</v>
      </c>
      <c r="Q31" s="93" t="s">
        <v>265</v>
      </c>
      <c r="R31" s="35" t="s">
        <v>106</v>
      </c>
      <c r="S31" s="35" t="s">
        <v>107</v>
      </c>
      <c r="T31" s="76" t="s">
        <v>265</v>
      </c>
    </row>
    <row r="32" spans="1:20" ht="348.75" x14ac:dyDescent="0.25">
      <c r="A32" s="89"/>
      <c r="B32" s="329">
        <v>1</v>
      </c>
      <c r="C32" s="313" t="s">
        <v>614</v>
      </c>
      <c r="D32" s="313" t="s">
        <v>614</v>
      </c>
      <c r="E32" s="313" t="s">
        <v>944</v>
      </c>
      <c r="F32" s="38" t="s">
        <v>661</v>
      </c>
      <c r="G32" s="83" t="s">
        <v>1109</v>
      </c>
      <c r="H32" s="18" t="s">
        <v>406</v>
      </c>
      <c r="I32" s="344" t="s">
        <v>480</v>
      </c>
      <c r="J32" s="155" t="s">
        <v>2517</v>
      </c>
      <c r="K32" s="10" t="s">
        <v>716</v>
      </c>
      <c r="L32" s="937" t="s">
        <v>3094</v>
      </c>
      <c r="M32" s="6" t="s">
        <v>1117</v>
      </c>
      <c r="N32" s="129" t="s">
        <v>260</v>
      </c>
      <c r="O32" s="3" t="s">
        <v>288</v>
      </c>
      <c r="P32" s="36" t="s">
        <v>75</v>
      </c>
      <c r="Q32" s="75" t="s">
        <v>265</v>
      </c>
      <c r="R32" s="37" t="s">
        <v>104</v>
      </c>
      <c r="S32" s="35" t="s">
        <v>105</v>
      </c>
      <c r="T32" s="76" t="s">
        <v>265</v>
      </c>
    </row>
    <row r="33" spans="1:20" ht="57.75" customHeight="1" x14ac:dyDescent="0.25">
      <c r="A33" s="89"/>
      <c r="B33" s="329">
        <v>1</v>
      </c>
      <c r="C33" s="313" t="s">
        <v>614</v>
      </c>
      <c r="D33" s="313" t="s">
        <v>990</v>
      </c>
      <c r="E33" s="313" t="s">
        <v>944</v>
      </c>
      <c r="F33" s="38" t="s">
        <v>662</v>
      </c>
      <c r="G33" s="38" t="s">
        <v>3</v>
      </c>
      <c r="H33" s="306" t="s">
        <v>798</v>
      </c>
      <c r="I33" s="140" t="s">
        <v>452</v>
      </c>
      <c r="J33" s="155" t="s">
        <v>752</v>
      </c>
      <c r="K33" s="16" t="s">
        <v>717</v>
      </c>
      <c r="L33" s="32" t="s">
        <v>397</v>
      </c>
      <c r="M33" s="18" t="s">
        <v>744</v>
      </c>
      <c r="N33" s="129" t="s">
        <v>265</v>
      </c>
      <c r="O33" s="3" t="s">
        <v>279</v>
      </c>
      <c r="P33" s="35" t="s">
        <v>3</v>
      </c>
      <c r="Q33" s="76" t="s">
        <v>265</v>
      </c>
      <c r="R33" s="15" t="s">
        <v>51</v>
      </c>
      <c r="S33" s="35" t="s">
        <v>27</v>
      </c>
      <c r="T33" s="76" t="s">
        <v>265</v>
      </c>
    </row>
    <row r="34" spans="1:20" ht="193.5" customHeight="1" x14ac:dyDescent="0.25">
      <c r="A34" s="89"/>
      <c r="B34" s="329">
        <v>1</v>
      </c>
      <c r="C34" s="313" t="s">
        <v>614</v>
      </c>
      <c r="D34" s="313" t="s">
        <v>614</v>
      </c>
      <c r="E34" s="313" t="s">
        <v>944</v>
      </c>
      <c r="F34" s="38" t="s">
        <v>663</v>
      </c>
      <c r="G34" s="32" t="s">
        <v>1046</v>
      </c>
      <c r="H34" s="117" t="s">
        <v>1082</v>
      </c>
      <c r="I34" s="142" t="s">
        <v>455</v>
      </c>
      <c r="J34" s="155" t="s">
        <v>752</v>
      </c>
      <c r="K34" s="16" t="s">
        <v>718</v>
      </c>
      <c r="L34" s="32" t="s">
        <v>1046</v>
      </c>
      <c r="M34" s="13" t="s">
        <v>1118</v>
      </c>
      <c r="N34" s="129" t="s">
        <v>265</v>
      </c>
      <c r="O34" s="5" t="s">
        <v>10</v>
      </c>
      <c r="P34" s="38" t="s">
        <v>13</v>
      </c>
      <c r="Q34" s="76" t="s">
        <v>265</v>
      </c>
      <c r="R34" s="3" t="s">
        <v>52</v>
      </c>
      <c r="S34" s="38" t="s">
        <v>29</v>
      </c>
      <c r="T34" s="76" t="s">
        <v>265</v>
      </c>
    </row>
    <row r="35" spans="1:20" ht="62.25" customHeight="1" x14ac:dyDescent="0.25">
      <c r="A35" s="89"/>
      <c r="B35" s="329">
        <v>1</v>
      </c>
      <c r="C35" s="313" t="s">
        <v>614</v>
      </c>
      <c r="D35" s="313" t="s">
        <v>614</v>
      </c>
      <c r="E35" s="313" t="s">
        <v>944</v>
      </c>
      <c r="F35" s="38" t="s">
        <v>664</v>
      </c>
      <c r="G35" s="32" t="s">
        <v>2715</v>
      </c>
      <c r="H35" s="117" t="s">
        <v>1083</v>
      </c>
      <c r="I35" s="344" t="s">
        <v>456</v>
      </c>
      <c r="J35" s="155" t="s">
        <v>752</v>
      </c>
      <c r="K35" s="16" t="s">
        <v>719</v>
      </c>
      <c r="L35" s="32" t="s">
        <v>2715</v>
      </c>
      <c r="M35" s="13" t="s">
        <v>1036</v>
      </c>
      <c r="N35" s="129" t="s">
        <v>265</v>
      </c>
      <c r="O35" s="5" t="s">
        <v>11</v>
      </c>
      <c r="P35" s="38" t="s">
        <v>30</v>
      </c>
      <c r="Q35" s="76" t="s">
        <v>265</v>
      </c>
      <c r="R35" s="3" t="s">
        <v>53</v>
      </c>
      <c r="S35" s="38" t="s">
        <v>30</v>
      </c>
      <c r="T35" s="76" t="s">
        <v>265</v>
      </c>
    </row>
    <row r="36" spans="1:20" ht="49.5" customHeight="1" x14ac:dyDescent="0.25">
      <c r="A36" s="89"/>
      <c r="B36" s="329">
        <v>1</v>
      </c>
      <c r="C36" s="313" t="s">
        <v>614</v>
      </c>
      <c r="D36" s="313" t="s">
        <v>614</v>
      </c>
      <c r="E36" s="313" t="s">
        <v>944</v>
      </c>
      <c r="F36" s="38" t="s">
        <v>665</v>
      </c>
      <c r="G36" s="38" t="s">
        <v>31</v>
      </c>
      <c r="H36" s="117" t="s">
        <v>1084</v>
      </c>
      <c r="I36" s="344" t="s">
        <v>141</v>
      </c>
      <c r="J36" s="155" t="s">
        <v>750</v>
      </c>
      <c r="K36" s="16" t="s">
        <v>720</v>
      </c>
      <c r="L36" s="38" t="s">
        <v>31</v>
      </c>
      <c r="M36" s="13" t="s">
        <v>374</v>
      </c>
      <c r="N36" s="129" t="s">
        <v>265</v>
      </c>
      <c r="O36" s="5" t="s">
        <v>12</v>
      </c>
      <c r="P36" s="38" t="s">
        <v>14</v>
      </c>
      <c r="Q36" s="76" t="s">
        <v>265</v>
      </c>
      <c r="R36" s="3" t="s">
        <v>54</v>
      </c>
      <c r="S36" s="38" t="s">
        <v>31</v>
      </c>
      <c r="T36" s="76" t="s">
        <v>265</v>
      </c>
    </row>
    <row r="37" spans="1:20" ht="61.5" customHeight="1" x14ac:dyDescent="0.25">
      <c r="A37" s="89"/>
      <c r="B37" s="329">
        <v>1</v>
      </c>
      <c r="C37" s="313" t="s">
        <v>614</v>
      </c>
      <c r="D37" s="313" t="s">
        <v>614</v>
      </c>
      <c r="E37" s="313" t="s">
        <v>944</v>
      </c>
      <c r="F37" s="32" t="s">
        <v>666</v>
      </c>
      <c r="G37" s="32" t="s">
        <v>1092</v>
      </c>
      <c r="H37" s="83" t="s">
        <v>4</v>
      </c>
      <c r="I37" s="140" t="s">
        <v>457</v>
      </c>
      <c r="J37" s="155" t="s">
        <v>2590</v>
      </c>
      <c r="K37" s="10" t="s">
        <v>721</v>
      </c>
      <c r="L37" s="32" t="s">
        <v>375</v>
      </c>
      <c r="M37" s="11" t="s">
        <v>1009</v>
      </c>
      <c r="N37" s="129" t="s">
        <v>265</v>
      </c>
      <c r="O37" s="5" t="s">
        <v>280</v>
      </c>
      <c r="P37" s="32" t="s">
        <v>282</v>
      </c>
      <c r="Q37" s="76" t="s">
        <v>265</v>
      </c>
      <c r="R37" s="2" t="s">
        <v>55</v>
      </c>
      <c r="S37" s="32" t="s">
        <v>32</v>
      </c>
      <c r="T37" s="76" t="s">
        <v>277</v>
      </c>
    </row>
    <row r="38" spans="1:20" ht="63.75" customHeight="1" x14ac:dyDescent="0.25">
      <c r="A38" s="89"/>
      <c r="B38" s="329">
        <v>1</v>
      </c>
      <c r="C38" s="313" t="s">
        <v>614</v>
      </c>
      <c r="D38" s="313" t="s">
        <v>614</v>
      </c>
      <c r="E38" s="313" t="s">
        <v>944</v>
      </c>
      <c r="F38" s="38" t="s">
        <v>667</v>
      </c>
      <c r="G38" s="32" t="s">
        <v>1092</v>
      </c>
      <c r="H38" s="117" t="s">
        <v>5</v>
      </c>
      <c r="I38" s="344" t="s">
        <v>458</v>
      </c>
      <c r="J38" s="155" t="s">
        <v>2590</v>
      </c>
      <c r="K38" s="10" t="s">
        <v>722</v>
      </c>
      <c r="L38" s="38" t="s">
        <v>375</v>
      </c>
      <c r="M38" s="13" t="s">
        <v>1010</v>
      </c>
      <c r="N38" s="129" t="s">
        <v>265</v>
      </c>
      <c r="O38" s="5" t="s">
        <v>281</v>
      </c>
      <c r="P38" s="38" t="s">
        <v>282</v>
      </c>
      <c r="Q38" s="76" t="s">
        <v>265</v>
      </c>
      <c r="R38" s="2" t="s">
        <v>55</v>
      </c>
      <c r="S38" s="38" t="s">
        <v>32</v>
      </c>
      <c r="T38" s="76" t="s">
        <v>277</v>
      </c>
    </row>
    <row r="39" spans="1:20" ht="59.25" customHeight="1" x14ac:dyDescent="0.25">
      <c r="A39" s="89"/>
      <c r="B39" s="329">
        <v>1</v>
      </c>
      <c r="C39" s="313" t="s">
        <v>614</v>
      </c>
      <c r="D39" s="313" t="s">
        <v>614</v>
      </c>
      <c r="E39" s="313" t="s">
        <v>944</v>
      </c>
      <c r="F39" s="38" t="s">
        <v>668</v>
      </c>
      <c r="G39" s="38" t="s">
        <v>283</v>
      </c>
      <c r="H39" s="117" t="s">
        <v>1093</v>
      </c>
      <c r="I39" s="344" t="s">
        <v>459</v>
      </c>
      <c r="J39" s="155" t="s">
        <v>2590</v>
      </c>
      <c r="K39" s="16" t="s">
        <v>723</v>
      </c>
      <c r="L39" s="38" t="s">
        <v>379</v>
      </c>
      <c r="M39" s="13" t="s">
        <v>376</v>
      </c>
      <c r="N39" s="129" t="s">
        <v>265</v>
      </c>
      <c r="O39" s="5" t="s">
        <v>284</v>
      </c>
      <c r="P39" s="38" t="s">
        <v>285</v>
      </c>
      <c r="Q39" s="76" t="s">
        <v>265</v>
      </c>
      <c r="R39" s="2" t="s">
        <v>55</v>
      </c>
      <c r="S39" s="38" t="s">
        <v>32</v>
      </c>
      <c r="T39" s="76" t="s">
        <v>277</v>
      </c>
    </row>
    <row r="40" spans="1:20" ht="123.75" x14ac:dyDescent="0.25">
      <c r="A40" s="89"/>
      <c r="B40" s="329">
        <v>1</v>
      </c>
      <c r="C40" s="313" t="s">
        <v>614</v>
      </c>
      <c r="D40" s="313" t="s">
        <v>614</v>
      </c>
      <c r="E40" s="313" t="s">
        <v>944</v>
      </c>
      <c r="F40" s="36" t="s">
        <v>669</v>
      </c>
      <c r="G40" s="44" t="s">
        <v>28</v>
      </c>
      <c r="H40" s="19" t="s">
        <v>110</v>
      </c>
      <c r="I40" s="344" t="s">
        <v>460</v>
      </c>
      <c r="J40" s="155" t="s">
        <v>2591</v>
      </c>
      <c r="K40" s="5" t="s">
        <v>724</v>
      </c>
      <c r="L40" s="44" t="s">
        <v>28</v>
      </c>
      <c r="M40" s="11" t="s">
        <v>1011</v>
      </c>
      <c r="N40" s="129" t="s">
        <v>265</v>
      </c>
      <c r="O40" s="5" t="s">
        <v>286</v>
      </c>
      <c r="P40" s="38" t="s">
        <v>287</v>
      </c>
      <c r="Q40" s="76" t="s">
        <v>277</v>
      </c>
      <c r="R40" s="12" t="s">
        <v>56</v>
      </c>
      <c r="S40" s="43" t="s">
        <v>28</v>
      </c>
      <c r="T40" s="76" t="s">
        <v>265</v>
      </c>
    </row>
    <row r="41" spans="1:20" ht="123.75" x14ac:dyDescent="0.25">
      <c r="A41" s="89"/>
      <c r="B41" s="329">
        <v>1</v>
      </c>
      <c r="C41" s="313" t="s">
        <v>614</v>
      </c>
      <c r="D41" s="313" t="s">
        <v>614</v>
      </c>
      <c r="E41" s="313" t="s">
        <v>944</v>
      </c>
      <c r="F41" s="36" t="s">
        <v>670</v>
      </c>
      <c r="G41" s="44" t="s">
        <v>28</v>
      </c>
      <c r="H41" s="19" t="s">
        <v>110</v>
      </c>
      <c r="I41" s="344" t="s">
        <v>461</v>
      </c>
      <c r="J41" s="155" t="s">
        <v>2591</v>
      </c>
      <c r="K41" s="5" t="s">
        <v>725</v>
      </c>
      <c r="L41" s="44" t="s">
        <v>28</v>
      </c>
      <c r="M41" s="11" t="s">
        <v>1012</v>
      </c>
      <c r="N41" s="212" t="s">
        <v>265</v>
      </c>
      <c r="O41" s="5" t="s">
        <v>286</v>
      </c>
      <c r="P41" s="38" t="s">
        <v>287</v>
      </c>
      <c r="Q41" s="76" t="s">
        <v>277</v>
      </c>
      <c r="R41" s="12" t="s">
        <v>57</v>
      </c>
      <c r="S41" s="43" t="s">
        <v>28</v>
      </c>
      <c r="T41" s="76" t="s">
        <v>265</v>
      </c>
    </row>
    <row r="42" spans="1:20" ht="21" customHeight="1" x14ac:dyDescent="0.25">
      <c r="A42" s="89" t="s">
        <v>119</v>
      </c>
      <c r="B42" s="80" t="s">
        <v>125</v>
      </c>
      <c r="C42" s="1242" t="s">
        <v>82</v>
      </c>
      <c r="D42" s="1245"/>
      <c r="E42" s="1245"/>
      <c r="F42" s="1246"/>
      <c r="G42" s="85"/>
      <c r="H42" s="123"/>
      <c r="I42" s="143" t="s">
        <v>424</v>
      </c>
      <c r="J42" s="218"/>
      <c r="K42" s="120" t="s">
        <v>380</v>
      </c>
      <c r="L42" s="85"/>
      <c r="M42" s="121"/>
      <c r="N42" s="213"/>
      <c r="O42" s="120"/>
      <c r="P42" s="85"/>
      <c r="Q42" s="121"/>
      <c r="R42" s="120"/>
      <c r="S42" s="85"/>
      <c r="T42" s="121"/>
    </row>
    <row r="43" spans="1:20" ht="116.25" customHeight="1" x14ac:dyDescent="0.25">
      <c r="A43" s="89"/>
      <c r="B43" s="329">
        <v>1</v>
      </c>
      <c r="C43" s="313" t="s">
        <v>614</v>
      </c>
      <c r="D43" s="313" t="s">
        <v>614</v>
      </c>
      <c r="E43" s="313" t="s">
        <v>614</v>
      </c>
      <c r="F43" s="32" t="s">
        <v>671</v>
      </c>
      <c r="G43" s="32" t="s">
        <v>8</v>
      </c>
      <c r="H43" s="19" t="s">
        <v>289</v>
      </c>
      <c r="I43" s="140" t="s">
        <v>462</v>
      </c>
      <c r="J43" s="155" t="s">
        <v>2515</v>
      </c>
      <c r="K43" s="10" t="s">
        <v>726</v>
      </c>
      <c r="L43" s="32" t="s">
        <v>8</v>
      </c>
      <c r="M43" s="6" t="s">
        <v>3103</v>
      </c>
      <c r="N43" s="129" t="s">
        <v>260</v>
      </c>
      <c r="O43" s="3" t="s">
        <v>290</v>
      </c>
      <c r="P43" s="49" t="s">
        <v>8</v>
      </c>
      <c r="Q43" s="75" t="s">
        <v>265</v>
      </c>
      <c r="R43" s="35" t="s">
        <v>292</v>
      </c>
      <c r="S43" s="36" t="s">
        <v>8</v>
      </c>
      <c r="T43" s="76" t="s">
        <v>265</v>
      </c>
    </row>
    <row r="44" spans="1:20" ht="110.25" customHeight="1" x14ac:dyDescent="0.25">
      <c r="A44" s="89"/>
      <c r="B44" s="329">
        <v>1</v>
      </c>
      <c r="C44" s="313" t="s">
        <v>614</v>
      </c>
      <c r="D44" s="313" t="s">
        <v>614</v>
      </c>
      <c r="E44" s="313" t="s">
        <v>614</v>
      </c>
      <c r="F44" s="32" t="s">
        <v>672</v>
      </c>
      <c r="G44" s="86" t="s">
        <v>398</v>
      </c>
      <c r="H44" s="19" t="s">
        <v>381</v>
      </c>
      <c r="I44" s="140" t="s">
        <v>463</v>
      </c>
      <c r="J44" s="155" t="s">
        <v>2515</v>
      </c>
      <c r="K44" s="10" t="s">
        <v>727</v>
      </c>
      <c r="L44" s="32" t="s">
        <v>2592</v>
      </c>
      <c r="M44" s="11" t="s">
        <v>3109</v>
      </c>
      <c r="N44" s="129" t="s">
        <v>260</v>
      </c>
      <c r="O44" s="3" t="s">
        <v>291</v>
      </c>
      <c r="P44" s="38" t="s">
        <v>83</v>
      </c>
      <c r="Q44" s="8" t="s">
        <v>277</v>
      </c>
      <c r="R44" s="5" t="s">
        <v>260</v>
      </c>
      <c r="S44" s="44" t="s">
        <v>294</v>
      </c>
      <c r="T44" s="76" t="s">
        <v>260</v>
      </c>
    </row>
    <row r="45" spans="1:20" ht="21.75" customHeight="1" x14ac:dyDescent="0.25">
      <c r="A45" s="89" t="s">
        <v>120</v>
      </c>
      <c r="B45" s="80">
        <v>1</v>
      </c>
      <c r="C45" s="1242" t="s">
        <v>295</v>
      </c>
      <c r="D45" s="1243"/>
      <c r="E45" s="1243"/>
      <c r="F45" s="1243"/>
      <c r="G45" s="1243"/>
      <c r="H45" s="1247"/>
      <c r="I45" s="141" t="s">
        <v>423</v>
      </c>
      <c r="J45" s="217"/>
      <c r="K45" s="119" t="s">
        <v>383</v>
      </c>
      <c r="L45" s="81"/>
      <c r="M45" s="94"/>
      <c r="N45" s="131"/>
      <c r="O45" s="81"/>
      <c r="P45" s="81"/>
      <c r="Q45" s="81"/>
      <c r="R45" s="80"/>
      <c r="S45" s="81"/>
      <c r="T45" s="81"/>
    </row>
    <row r="46" spans="1:20" ht="35.25" customHeight="1" x14ac:dyDescent="0.25">
      <c r="A46" s="248"/>
      <c r="B46" s="324">
        <v>1</v>
      </c>
      <c r="C46" s="314" t="s">
        <v>944</v>
      </c>
      <c r="D46" s="314" t="s">
        <v>991</v>
      </c>
      <c r="E46" s="314" t="s">
        <v>991</v>
      </c>
      <c r="F46" s="32" t="s">
        <v>673</v>
      </c>
      <c r="G46" s="32" t="s">
        <v>8</v>
      </c>
      <c r="H46" s="19" t="s">
        <v>382</v>
      </c>
      <c r="I46" s="140" t="s">
        <v>425</v>
      </c>
      <c r="J46" s="215" t="s">
        <v>2516</v>
      </c>
      <c r="K46" s="10" t="s">
        <v>728</v>
      </c>
      <c r="L46" s="32" t="s">
        <v>8</v>
      </c>
      <c r="M46" s="6" t="s">
        <v>3110</v>
      </c>
      <c r="N46" s="129" t="s">
        <v>265</v>
      </c>
      <c r="O46" s="3" t="s">
        <v>299</v>
      </c>
      <c r="P46" s="87" t="s">
        <v>300</v>
      </c>
      <c r="Q46" s="88" t="s">
        <v>265</v>
      </c>
      <c r="R46" s="35" t="s">
        <v>128</v>
      </c>
      <c r="S46" s="39" t="s">
        <v>8</v>
      </c>
      <c r="T46" s="88" t="s">
        <v>265</v>
      </c>
    </row>
    <row r="47" spans="1:20" ht="71.25" customHeight="1" x14ac:dyDescent="0.25">
      <c r="A47" s="248"/>
      <c r="B47" s="324">
        <v>1</v>
      </c>
      <c r="C47" s="314" t="s">
        <v>944</v>
      </c>
      <c r="D47" s="314" t="s">
        <v>991</v>
      </c>
      <c r="E47" s="314" t="s">
        <v>991</v>
      </c>
      <c r="F47" s="32" t="s">
        <v>674</v>
      </c>
      <c r="G47" s="32" t="s">
        <v>1350</v>
      </c>
      <c r="H47" s="19" t="s">
        <v>296</v>
      </c>
      <c r="I47" s="140" t="s">
        <v>465</v>
      </c>
      <c r="J47" s="215" t="s">
        <v>2516</v>
      </c>
      <c r="K47" s="10" t="s">
        <v>729</v>
      </c>
      <c r="L47" s="32" t="s">
        <v>2810</v>
      </c>
      <c r="M47" s="6" t="s">
        <v>384</v>
      </c>
      <c r="N47" s="129" t="s">
        <v>265</v>
      </c>
      <c r="O47" s="3" t="s">
        <v>297</v>
      </c>
      <c r="P47" s="87" t="s">
        <v>298</v>
      </c>
      <c r="Q47" s="8" t="s">
        <v>268</v>
      </c>
      <c r="R47" s="35" t="s">
        <v>129</v>
      </c>
      <c r="S47" s="36" t="s">
        <v>130</v>
      </c>
      <c r="T47" s="8" t="s">
        <v>268</v>
      </c>
    </row>
    <row r="48" spans="1:20" ht="39" customHeight="1" x14ac:dyDescent="0.25">
      <c r="A48" s="248"/>
      <c r="B48" s="323">
        <v>1</v>
      </c>
      <c r="C48" s="314" t="s">
        <v>944</v>
      </c>
      <c r="D48" s="314" t="s">
        <v>991</v>
      </c>
      <c r="E48" s="314" t="s">
        <v>991</v>
      </c>
      <c r="F48" s="32" t="s">
        <v>745</v>
      </c>
      <c r="G48" s="32" t="s">
        <v>995</v>
      </c>
      <c r="H48" s="117" t="s">
        <v>410</v>
      </c>
      <c r="I48" s="142" t="s">
        <v>466</v>
      </c>
      <c r="J48" s="220" t="s">
        <v>2515</v>
      </c>
      <c r="K48" s="10" t="s">
        <v>746</v>
      </c>
      <c r="L48" s="32" t="s">
        <v>1021</v>
      </c>
      <c r="M48" s="6" t="s">
        <v>3104</v>
      </c>
      <c r="N48" s="129" t="s">
        <v>260</v>
      </c>
      <c r="O48" s="3" t="s">
        <v>297</v>
      </c>
      <c r="P48" s="87" t="s">
        <v>298</v>
      </c>
      <c r="Q48" s="8" t="s">
        <v>268</v>
      </c>
      <c r="R48" s="35" t="s">
        <v>129</v>
      </c>
      <c r="S48" s="36" t="s">
        <v>130</v>
      </c>
      <c r="T48" s="8" t="s">
        <v>268</v>
      </c>
    </row>
    <row r="49" spans="1:20" ht="122.25" customHeight="1" x14ac:dyDescent="0.25">
      <c r="A49" s="248"/>
      <c r="B49" s="324">
        <v>1</v>
      </c>
      <c r="C49" s="314" t="s">
        <v>944</v>
      </c>
      <c r="D49" s="314" t="s">
        <v>944</v>
      </c>
      <c r="E49" s="314" t="s">
        <v>944</v>
      </c>
      <c r="F49" s="46" t="s">
        <v>675</v>
      </c>
      <c r="G49" s="83" t="s">
        <v>2427</v>
      </c>
      <c r="H49" s="83" t="s">
        <v>2296</v>
      </c>
      <c r="I49" s="344" t="s">
        <v>444</v>
      </c>
      <c r="J49" s="216" t="s">
        <v>747</v>
      </c>
      <c r="K49" s="10" t="s">
        <v>730</v>
      </c>
      <c r="L49" s="32" t="s">
        <v>2428</v>
      </c>
      <c r="M49" s="11" t="s">
        <v>3111</v>
      </c>
      <c r="N49" s="129" t="s">
        <v>260</v>
      </c>
      <c r="O49" s="3" t="s">
        <v>260</v>
      </c>
      <c r="P49" s="96" t="s">
        <v>9</v>
      </c>
      <c r="Q49" s="8" t="s">
        <v>260</v>
      </c>
      <c r="R49" s="46" t="s">
        <v>301</v>
      </c>
      <c r="S49" s="46" t="s">
        <v>131</v>
      </c>
      <c r="T49" s="76" t="s">
        <v>265</v>
      </c>
    </row>
    <row r="50" spans="1:20" ht="66.75" customHeight="1" x14ac:dyDescent="0.25">
      <c r="A50" s="248"/>
      <c r="B50" s="324">
        <v>1</v>
      </c>
      <c r="C50" s="314" t="s">
        <v>944</v>
      </c>
      <c r="D50" s="314" t="s">
        <v>944</v>
      </c>
      <c r="E50" s="314" t="s">
        <v>944</v>
      </c>
      <c r="F50" s="30" t="s">
        <v>676</v>
      </c>
      <c r="G50" s="32" t="s">
        <v>995</v>
      </c>
      <c r="H50" s="19" t="s">
        <v>101</v>
      </c>
      <c r="I50" s="140" t="s">
        <v>467</v>
      </c>
      <c r="J50" s="216" t="s">
        <v>748</v>
      </c>
      <c r="K50" s="10" t="s">
        <v>731</v>
      </c>
      <c r="L50" s="32" t="s">
        <v>996</v>
      </c>
      <c r="M50" s="6" t="s">
        <v>368</v>
      </c>
      <c r="N50" s="129" t="s">
        <v>265</v>
      </c>
      <c r="O50" s="3" t="s">
        <v>260</v>
      </c>
      <c r="P50" s="96" t="s">
        <v>9</v>
      </c>
      <c r="Q50" s="8" t="s">
        <v>260</v>
      </c>
      <c r="R50" s="30" t="s">
        <v>302</v>
      </c>
      <c r="S50" s="38" t="s">
        <v>66</v>
      </c>
      <c r="T50" s="76" t="s">
        <v>265</v>
      </c>
    </row>
    <row r="51" spans="1:20" ht="22.5" customHeight="1" x14ac:dyDescent="0.25">
      <c r="A51" s="89" t="s">
        <v>123</v>
      </c>
      <c r="B51" s="80">
        <v>1</v>
      </c>
      <c r="C51" s="1242" t="s">
        <v>303</v>
      </c>
      <c r="D51" s="1245"/>
      <c r="E51" s="1245"/>
      <c r="F51" s="1246"/>
      <c r="G51" s="81"/>
      <c r="H51" s="118"/>
      <c r="I51" s="141" t="s">
        <v>426</v>
      </c>
      <c r="J51" s="217"/>
      <c r="K51" s="119" t="s">
        <v>385</v>
      </c>
      <c r="L51" s="81"/>
      <c r="M51" s="94"/>
      <c r="N51" s="131"/>
      <c r="O51" s="81"/>
      <c r="P51" s="81"/>
      <c r="Q51" s="81"/>
      <c r="R51" s="80"/>
      <c r="S51" s="81"/>
      <c r="T51" s="81"/>
    </row>
    <row r="52" spans="1:20" ht="156.75" customHeight="1" x14ac:dyDescent="0.25">
      <c r="A52" s="248"/>
      <c r="B52" s="330">
        <v>1</v>
      </c>
      <c r="C52" s="314" t="s">
        <v>944</v>
      </c>
      <c r="D52" s="314" t="s">
        <v>991</v>
      </c>
      <c r="E52" s="314" t="s">
        <v>991</v>
      </c>
      <c r="F52" s="46" t="s">
        <v>677</v>
      </c>
      <c r="G52" s="32" t="s">
        <v>365</v>
      </c>
      <c r="H52" s="117" t="s">
        <v>133</v>
      </c>
      <c r="I52" s="344" t="s">
        <v>468</v>
      </c>
      <c r="J52" s="216" t="s">
        <v>2515</v>
      </c>
      <c r="K52" s="10" t="s">
        <v>732</v>
      </c>
      <c r="L52" s="32" t="s">
        <v>366</v>
      </c>
      <c r="M52" s="11" t="s">
        <v>3112</v>
      </c>
      <c r="N52" s="129" t="s">
        <v>260</v>
      </c>
      <c r="O52" s="3" t="s">
        <v>297</v>
      </c>
      <c r="P52" s="87" t="s">
        <v>298</v>
      </c>
      <c r="Q52" s="8" t="s">
        <v>268</v>
      </c>
      <c r="R52" s="46" t="s">
        <v>304</v>
      </c>
      <c r="S52" s="38" t="s">
        <v>132</v>
      </c>
      <c r="T52" s="76" t="s">
        <v>265</v>
      </c>
    </row>
    <row r="53" spans="1:20" ht="360.75" customHeight="1" x14ac:dyDescent="0.25">
      <c r="A53" s="248"/>
      <c r="B53" s="324" t="s">
        <v>125</v>
      </c>
      <c r="C53" s="314" t="s">
        <v>944</v>
      </c>
      <c r="D53" s="314" t="s">
        <v>991</v>
      </c>
      <c r="E53" s="314" t="s">
        <v>991</v>
      </c>
      <c r="F53" s="46" t="s">
        <v>678</v>
      </c>
      <c r="G53" s="37" t="s">
        <v>986</v>
      </c>
      <c r="H53" s="125" t="s">
        <v>1110</v>
      </c>
      <c r="I53" s="144" t="s">
        <v>469</v>
      </c>
      <c r="J53" s="216" t="s">
        <v>2515</v>
      </c>
      <c r="K53" s="20" t="s">
        <v>733</v>
      </c>
      <c r="L53" s="32" t="s">
        <v>1035</v>
      </c>
      <c r="M53" s="21" t="s">
        <v>1090</v>
      </c>
      <c r="N53" s="129" t="s">
        <v>265</v>
      </c>
      <c r="O53" s="2" t="s">
        <v>17</v>
      </c>
      <c r="P53" s="63" t="s">
        <v>415</v>
      </c>
      <c r="Q53" s="8" t="s">
        <v>268</v>
      </c>
      <c r="R53" s="10" t="s">
        <v>35</v>
      </c>
      <c r="S53" s="57" t="s">
        <v>33</v>
      </c>
      <c r="T53" s="90" t="s">
        <v>277</v>
      </c>
    </row>
    <row r="54" spans="1:20" ht="28.5" customHeight="1" x14ac:dyDescent="0.25">
      <c r="A54" s="89" t="s">
        <v>124</v>
      </c>
      <c r="B54" s="80">
        <v>1</v>
      </c>
      <c r="C54" s="1242" t="s">
        <v>134</v>
      </c>
      <c r="D54" s="1245"/>
      <c r="E54" s="1245"/>
      <c r="F54" s="1246"/>
      <c r="G54" s="81"/>
      <c r="H54" s="118"/>
      <c r="I54" s="141" t="s">
        <v>427</v>
      </c>
      <c r="J54" s="217"/>
      <c r="K54" s="119" t="s">
        <v>386</v>
      </c>
      <c r="L54" s="81"/>
      <c r="M54" s="94"/>
      <c r="N54" s="131"/>
      <c r="O54" s="81"/>
      <c r="P54" s="81"/>
      <c r="Q54" s="81"/>
      <c r="R54" s="80"/>
      <c r="S54" s="81"/>
      <c r="T54" s="81"/>
    </row>
    <row r="55" spans="1:20" ht="51.75" customHeight="1" x14ac:dyDescent="0.25">
      <c r="A55" s="89"/>
      <c r="B55" s="323">
        <v>1</v>
      </c>
      <c r="C55" s="312" t="s">
        <v>944</v>
      </c>
      <c r="D55" s="312" t="s">
        <v>614</v>
      </c>
      <c r="E55" s="312" t="s">
        <v>944</v>
      </c>
      <c r="F55" s="32" t="s">
        <v>679</v>
      </c>
      <c r="G55" s="83" t="s">
        <v>365</v>
      </c>
      <c r="H55" s="83" t="s">
        <v>400</v>
      </c>
      <c r="I55" s="140" t="s">
        <v>445</v>
      </c>
      <c r="J55" s="216" t="s">
        <v>750</v>
      </c>
      <c r="K55" s="10" t="s">
        <v>734</v>
      </c>
      <c r="L55" s="32" t="s">
        <v>366</v>
      </c>
      <c r="M55" s="11" t="s">
        <v>401</v>
      </c>
      <c r="N55" s="129" t="s">
        <v>260</v>
      </c>
      <c r="O55" s="70" t="s">
        <v>260</v>
      </c>
      <c r="P55" s="55" t="s">
        <v>274</v>
      </c>
      <c r="Q55" s="8" t="s">
        <v>260</v>
      </c>
      <c r="R55" s="32" t="s">
        <v>111</v>
      </c>
      <c r="S55" s="32" t="s">
        <v>112</v>
      </c>
      <c r="T55" s="32" t="s">
        <v>268</v>
      </c>
    </row>
    <row r="56" spans="1:20" ht="96.75" customHeight="1" x14ac:dyDescent="0.25">
      <c r="A56" s="248"/>
      <c r="B56" s="324">
        <v>1</v>
      </c>
      <c r="C56" s="312" t="s">
        <v>944</v>
      </c>
      <c r="D56" s="314" t="s">
        <v>991</v>
      </c>
      <c r="E56" s="314" t="s">
        <v>991</v>
      </c>
      <c r="F56" s="38" t="s">
        <v>680</v>
      </c>
      <c r="G56" s="32" t="s">
        <v>1045</v>
      </c>
      <c r="H56" s="83" t="s">
        <v>2650</v>
      </c>
      <c r="I56" s="144" t="s">
        <v>135</v>
      </c>
      <c r="J56" s="155" t="s">
        <v>752</v>
      </c>
      <c r="K56" s="16" t="s">
        <v>735</v>
      </c>
      <c r="L56" s="38" t="s">
        <v>1039</v>
      </c>
      <c r="M56" s="13" t="s">
        <v>3113</v>
      </c>
      <c r="N56" s="129" t="s">
        <v>265</v>
      </c>
      <c r="O56" s="5" t="s">
        <v>21</v>
      </c>
      <c r="P56" s="39" t="s">
        <v>13</v>
      </c>
      <c r="Q56" s="75" t="s">
        <v>265</v>
      </c>
      <c r="R56" s="16" t="s">
        <v>40</v>
      </c>
      <c r="S56" s="35" t="s">
        <v>41</v>
      </c>
      <c r="T56" s="75" t="s">
        <v>265</v>
      </c>
    </row>
    <row r="57" spans="1:20" ht="191.25" x14ac:dyDescent="0.25">
      <c r="A57" s="248"/>
      <c r="B57" s="324">
        <v>1</v>
      </c>
      <c r="C57" s="312" t="s">
        <v>944</v>
      </c>
      <c r="D57" s="314" t="s">
        <v>991</v>
      </c>
      <c r="E57" s="314" t="s">
        <v>991</v>
      </c>
      <c r="F57" s="38" t="s">
        <v>681</v>
      </c>
      <c r="G57" s="32" t="s">
        <v>2715</v>
      </c>
      <c r="H57" s="83" t="s">
        <v>2651</v>
      </c>
      <c r="I57" s="144" t="s">
        <v>136</v>
      </c>
      <c r="J57" s="155" t="s">
        <v>752</v>
      </c>
      <c r="K57" s="16" t="s">
        <v>736</v>
      </c>
      <c r="L57" s="32" t="s">
        <v>2715</v>
      </c>
      <c r="M57" s="13" t="s">
        <v>3114</v>
      </c>
      <c r="N57" s="129" t="s">
        <v>265</v>
      </c>
      <c r="O57" s="5" t="s">
        <v>22</v>
      </c>
      <c r="P57" s="39" t="s">
        <v>305</v>
      </c>
      <c r="Q57" s="75" t="s">
        <v>265</v>
      </c>
      <c r="R57" s="16" t="s">
        <v>42</v>
      </c>
      <c r="S57" s="39" t="s">
        <v>43</v>
      </c>
      <c r="T57" s="75" t="s">
        <v>265</v>
      </c>
    </row>
    <row r="58" spans="1:20" ht="168.75" x14ac:dyDescent="0.25">
      <c r="A58" s="248"/>
      <c r="B58" s="324">
        <v>1</v>
      </c>
      <c r="C58" s="312" t="s">
        <v>944</v>
      </c>
      <c r="D58" s="314" t="s">
        <v>991</v>
      </c>
      <c r="E58" s="314" t="s">
        <v>991</v>
      </c>
      <c r="F58" s="38" t="s">
        <v>682</v>
      </c>
      <c r="G58" s="39" t="s">
        <v>2389</v>
      </c>
      <c r="H58" s="83" t="s">
        <v>3095</v>
      </c>
      <c r="I58" s="144" t="s">
        <v>138</v>
      </c>
      <c r="J58" s="155" t="s">
        <v>750</v>
      </c>
      <c r="K58" s="16" t="s">
        <v>737</v>
      </c>
      <c r="L58" s="39" t="s">
        <v>127</v>
      </c>
      <c r="M58" s="13" t="s">
        <v>3115</v>
      </c>
      <c r="N58" s="129" t="s">
        <v>260</v>
      </c>
      <c r="O58" s="5" t="s">
        <v>309</v>
      </c>
      <c r="P58" s="39" t="s">
        <v>127</v>
      </c>
      <c r="Q58" s="75" t="s">
        <v>265</v>
      </c>
      <c r="R58" s="35" t="s">
        <v>137</v>
      </c>
      <c r="S58" s="39" t="s">
        <v>127</v>
      </c>
      <c r="T58" s="75" t="s">
        <v>265</v>
      </c>
    </row>
    <row r="59" spans="1:20" ht="135" x14ac:dyDescent="0.25">
      <c r="A59" s="248"/>
      <c r="B59" s="324">
        <v>1</v>
      </c>
      <c r="C59" s="312" t="s">
        <v>944</v>
      </c>
      <c r="D59" s="312" t="s">
        <v>944</v>
      </c>
      <c r="E59" s="312" t="s">
        <v>944</v>
      </c>
      <c r="F59" s="36" t="s">
        <v>683</v>
      </c>
      <c r="G59" s="44" t="s">
        <v>28</v>
      </c>
      <c r="H59" s="19" t="s">
        <v>109</v>
      </c>
      <c r="I59" s="140" t="s">
        <v>470</v>
      </c>
      <c r="J59" s="155" t="s">
        <v>752</v>
      </c>
      <c r="K59" s="5" t="s">
        <v>738</v>
      </c>
      <c r="L59" s="44" t="s">
        <v>28</v>
      </c>
      <c r="M59" s="6" t="s">
        <v>377</v>
      </c>
      <c r="N59" s="129" t="s">
        <v>265</v>
      </c>
      <c r="O59" s="5" t="s">
        <v>286</v>
      </c>
      <c r="P59" s="38" t="s">
        <v>287</v>
      </c>
      <c r="Q59" s="76" t="s">
        <v>277</v>
      </c>
      <c r="R59" s="5" t="s">
        <v>38</v>
      </c>
      <c r="S59" s="44" t="s">
        <v>28</v>
      </c>
      <c r="T59" s="75" t="s">
        <v>265</v>
      </c>
    </row>
    <row r="60" spans="1:20" ht="123.75" x14ac:dyDescent="0.25">
      <c r="A60" s="248"/>
      <c r="B60" s="324">
        <v>1</v>
      </c>
      <c r="C60" s="312" t="s">
        <v>944</v>
      </c>
      <c r="D60" s="312" t="s">
        <v>944</v>
      </c>
      <c r="E60" s="312" t="s">
        <v>944</v>
      </c>
      <c r="F60" s="36" t="s">
        <v>684</v>
      </c>
      <c r="G60" s="44" t="s">
        <v>28</v>
      </c>
      <c r="H60" s="19" t="s">
        <v>110</v>
      </c>
      <c r="I60" s="140" t="s">
        <v>471</v>
      </c>
      <c r="J60" s="155" t="s">
        <v>752</v>
      </c>
      <c r="K60" s="5" t="s">
        <v>739</v>
      </c>
      <c r="L60" s="44" t="s">
        <v>28</v>
      </c>
      <c r="M60" s="6" t="s">
        <v>378</v>
      </c>
      <c r="N60" s="129" t="s">
        <v>265</v>
      </c>
      <c r="O60" s="5" t="s">
        <v>286</v>
      </c>
      <c r="P60" s="38" t="s">
        <v>287</v>
      </c>
      <c r="Q60" s="76" t="s">
        <v>277</v>
      </c>
      <c r="R60" s="5" t="s">
        <v>39</v>
      </c>
      <c r="S60" s="44" t="s">
        <v>28</v>
      </c>
      <c r="T60" s="75" t="s">
        <v>265</v>
      </c>
    </row>
    <row r="61" spans="1:20" ht="49.5" customHeight="1" x14ac:dyDescent="0.25">
      <c r="A61" s="248"/>
      <c r="B61" s="323">
        <v>1</v>
      </c>
      <c r="C61" s="312" t="s">
        <v>944</v>
      </c>
      <c r="D61" s="312" t="s">
        <v>944</v>
      </c>
      <c r="E61" s="312" t="s">
        <v>944</v>
      </c>
      <c r="F61" s="46" t="s">
        <v>760</v>
      </c>
      <c r="G61" s="46" t="s">
        <v>1092</v>
      </c>
      <c r="H61" s="83" t="s">
        <v>101</v>
      </c>
      <c r="I61" s="139" t="s">
        <v>472</v>
      </c>
      <c r="J61" s="155" t="s">
        <v>2515</v>
      </c>
      <c r="K61" s="10" t="s">
        <v>762</v>
      </c>
      <c r="L61" s="56" t="s">
        <v>375</v>
      </c>
      <c r="M61" s="11" t="s">
        <v>368</v>
      </c>
      <c r="N61" s="221" t="s">
        <v>260</v>
      </c>
      <c r="O61" s="32" t="s">
        <v>412</v>
      </c>
      <c r="P61" s="31" t="s">
        <v>62</v>
      </c>
      <c r="Q61" s="75" t="s">
        <v>265</v>
      </c>
      <c r="R61" s="34" t="s">
        <v>139</v>
      </c>
      <c r="S61" s="134" t="s">
        <v>70</v>
      </c>
      <c r="T61" s="135" t="s">
        <v>265</v>
      </c>
    </row>
    <row r="62" spans="1:20" ht="51.75" customHeight="1" x14ac:dyDescent="0.25">
      <c r="A62" s="248"/>
      <c r="B62" s="323">
        <v>1</v>
      </c>
      <c r="C62" s="312" t="s">
        <v>944</v>
      </c>
      <c r="D62" s="312" t="s">
        <v>944</v>
      </c>
      <c r="E62" s="312" t="s">
        <v>944</v>
      </c>
      <c r="F62" s="46" t="s">
        <v>761</v>
      </c>
      <c r="G62" s="46" t="s">
        <v>1092</v>
      </c>
      <c r="H62" s="83" t="s">
        <v>101</v>
      </c>
      <c r="I62" s="139" t="s">
        <v>473</v>
      </c>
      <c r="J62" s="155" t="s">
        <v>2515</v>
      </c>
      <c r="K62" s="10" t="s">
        <v>763</v>
      </c>
      <c r="L62" s="56" t="s">
        <v>375</v>
      </c>
      <c r="M62" s="11" t="s">
        <v>368</v>
      </c>
      <c r="N62" s="221" t="s">
        <v>260</v>
      </c>
      <c r="O62" s="32" t="s">
        <v>413</v>
      </c>
      <c r="P62" s="31" t="s">
        <v>62</v>
      </c>
      <c r="Q62" s="75" t="s">
        <v>265</v>
      </c>
      <c r="R62" s="46" t="s">
        <v>140</v>
      </c>
      <c r="S62" s="39" t="s">
        <v>70</v>
      </c>
      <c r="T62" s="75" t="s">
        <v>265</v>
      </c>
    </row>
    <row r="63" spans="1:20" ht="101.25" x14ac:dyDescent="0.25">
      <c r="A63" s="248"/>
      <c r="B63" s="323">
        <v>1</v>
      </c>
      <c r="C63" s="312" t="s">
        <v>944</v>
      </c>
      <c r="D63" s="314" t="s">
        <v>991</v>
      </c>
      <c r="E63" s="314" t="s">
        <v>991</v>
      </c>
      <c r="F63" s="46" t="s">
        <v>764</v>
      </c>
      <c r="G63" s="32" t="s">
        <v>307</v>
      </c>
      <c r="H63" s="83" t="s">
        <v>2649</v>
      </c>
      <c r="I63" s="139" t="s">
        <v>446</v>
      </c>
      <c r="J63" s="155" t="s">
        <v>2515</v>
      </c>
      <c r="K63" s="10" t="s">
        <v>766</v>
      </c>
      <c r="L63" s="32" t="s">
        <v>411</v>
      </c>
      <c r="M63" s="11" t="s">
        <v>3116</v>
      </c>
      <c r="N63" s="221" t="s">
        <v>265</v>
      </c>
      <c r="O63" s="92" t="s">
        <v>767</v>
      </c>
      <c r="P63" s="36" t="s">
        <v>307</v>
      </c>
      <c r="Q63" s="75" t="s">
        <v>265</v>
      </c>
      <c r="R63" s="38" t="s">
        <v>306</v>
      </c>
      <c r="S63" s="39" t="s">
        <v>37</v>
      </c>
      <c r="T63" s="75" t="s">
        <v>265</v>
      </c>
    </row>
    <row r="64" spans="1:20" s="115" customFormat="1" ht="39.75" customHeight="1" x14ac:dyDescent="0.25">
      <c r="A64" s="249"/>
      <c r="B64" s="323">
        <v>1</v>
      </c>
      <c r="C64" s="312" t="s">
        <v>944</v>
      </c>
      <c r="D64" s="312" t="s">
        <v>944</v>
      </c>
      <c r="E64" s="312" t="s">
        <v>944</v>
      </c>
      <c r="F64" s="32" t="s">
        <v>765</v>
      </c>
      <c r="G64" s="32" t="s">
        <v>2746</v>
      </c>
      <c r="H64" s="83" t="s">
        <v>2745</v>
      </c>
      <c r="I64" s="139" t="s">
        <v>474</v>
      </c>
      <c r="J64" s="155" t="s">
        <v>409</v>
      </c>
      <c r="K64" s="10" t="s">
        <v>768</v>
      </c>
      <c r="L64" s="32" t="s">
        <v>2743</v>
      </c>
      <c r="M64" s="11" t="s">
        <v>2744</v>
      </c>
      <c r="N64" s="221" t="s">
        <v>265</v>
      </c>
      <c r="O64" s="222" t="s">
        <v>260</v>
      </c>
      <c r="P64" s="55" t="s">
        <v>274</v>
      </c>
      <c r="Q64" s="6" t="s">
        <v>260</v>
      </c>
      <c r="R64" s="16" t="s">
        <v>260</v>
      </c>
      <c r="S64" s="39" t="s">
        <v>416</v>
      </c>
      <c r="T64" s="76" t="s">
        <v>260</v>
      </c>
    </row>
    <row r="65" spans="1:20" ht="20.25" customHeight="1" x14ac:dyDescent="0.25">
      <c r="A65" s="89" t="s">
        <v>643</v>
      </c>
      <c r="B65" s="80" t="s">
        <v>125</v>
      </c>
      <c r="C65" s="1242" t="s">
        <v>1</v>
      </c>
      <c r="D65" s="1245"/>
      <c r="E65" s="1245"/>
      <c r="F65" s="1246"/>
      <c r="G65" s="81"/>
      <c r="H65" s="118"/>
      <c r="I65" s="141" t="s">
        <v>428</v>
      </c>
      <c r="J65" s="119"/>
      <c r="K65" s="119" t="s">
        <v>387</v>
      </c>
      <c r="L65" s="81"/>
      <c r="M65" s="94"/>
      <c r="N65" s="131"/>
      <c r="O65" s="81"/>
      <c r="P65" s="81"/>
      <c r="Q65" s="81"/>
      <c r="R65" s="80"/>
      <c r="S65" s="81"/>
      <c r="T65" s="81"/>
    </row>
    <row r="66" spans="1:20" ht="69.75" customHeight="1" x14ac:dyDescent="0.25">
      <c r="A66" s="248"/>
      <c r="B66" s="324">
        <v>1</v>
      </c>
      <c r="C66" s="314" t="s">
        <v>944</v>
      </c>
      <c r="D66" s="332" t="s">
        <v>992</v>
      </c>
      <c r="E66" s="332" t="s">
        <v>992</v>
      </c>
      <c r="F66" s="46" t="s">
        <v>685</v>
      </c>
      <c r="G66" s="44" t="s">
        <v>315</v>
      </c>
      <c r="H66" s="117" t="s">
        <v>310</v>
      </c>
      <c r="I66" s="344" t="s">
        <v>437</v>
      </c>
      <c r="J66" s="215" t="s">
        <v>2514</v>
      </c>
      <c r="K66" s="10" t="s">
        <v>740</v>
      </c>
      <c r="L66" s="56" t="s">
        <v>1119</v>
      </c>
      <c r="M66" s="11" t="s">
        <v>388</v>
      </c>
      <c r="N66" s="129" t="s">
        <v>265</v>
      </c>
      <c r="O66" s="3" t="s">
        <v>314</v>
      </c>
      <c r="P66" s="44" t="s">
        <v>65</v>
      </c>
      <c r="Q66" s="91" t="s">
        <v>268</v>
      </c>
      <c r="R66" s="334" t="s">
        <v>999</v>
      </c>
      <c r="S66" s="39" t="s">
        <v>1000</v>
      </c>
      <c r="T66" s="335" t="s">
        <v>265</v>
      </c>
    </row>
    <row r="67" spans="1:20" ht="67.5" x14ac:dyDescent="0.25">
      <c r="A67" s="248"/>
      <c r="B67" s="324">
        <v>1</v>
      </c>
      <c r="C67" s="314" t="s">
        <v>944</v>
      </c>
      <c r="D67" s="332" t="s">
        <v>992</v>
      </c>
      <c r="E67" s="332" t="s">
        <v>992</v>
      </c>
      <c r="F67" s="46" t="s">
        <v>686</v>
      </c>
      <c r="G67" s="32" t="s">
        <v>1007</v>
      </c>
      <c r="H67" s="83" t="s">
        <v>2589</v>
      </c>
      <c r="I67" s="344" t="s">
        <v>438</v>
      </c>
      <c r="J67" s="215" t="s">
        <v>2514</v>
      </c>
      <c r="K67" s="10" t="s">
        <v>741</v>
      </c>
      <c r="L67" s="32" t="s">
        <v>1008</v>
      </c>
      <c r="M67" s="11" t="s">
        <v>3105</v>
      </c>
      <c r="N67" s="129" t="s">
        <v>265</v>
      </c>
      <c r="O67" s="3" t="s">
        <v>59</v>
      </c>
      <c r="P67" s="40" t="s">
        <v>63</v>
      </c>
      <c r="Q67" s="91" t="s">
        <v>268</v>
      </c>
      <c r="R67" s="46" t="s">
        <v>67</v>
      </c>
      <c r="S67" s="38" t="s">
        <v>68</v>
      </c>
      <c r="T67" s="75" t="s">
        <v>265</v>
      </c>
    </row>
    <row r="68" spans="1:20" ht="45" x14ac:dyDescent="0.25">
      <c r="A68" s="248"/>
      <c r="B68" s="324">
        <v>1</v>
      </c>
      <c r="C68" s="314" t="s">
        <v>944</v>
      </c>
      <c r="D68" s="332" t="s">
        <v>992</v>
      </c>
      <c r="E68" s="332" t="s">
        <v>992</v>
      </c>
      <c r="F68" s="46" t="s">
        <v>687</v>
      </c>
      <c r="G68" s="32" t="s">
        <v>2496</v>
      </c>
      <c r="H68" s="117" t="s">
        <v>101</v>
      </c>
      <c r="I68" s="344" t="s">
        <v>439</v>
      </c>
      <c r="J68" s="215" t="s">
        <v>2514</v>
      </c>
      <c r="K68" s="10" t="s">
        <v>742</v>
      </c>
      <c r="L68" s="32" t="s">
        <v>2497</v>
      </c>
      <c r="M68" s="11" t="s">
        <v>368</v>
      </c>
      <c r="N68" s="129" t="s">
        <v>260</v>
      </c>
      <c r="O68" s="3" t="s">
        <v>349</v>
      </c>
      <c r="P68" s="43" t="s">
        <v>77</v>
      </c>
      <c r="Q68" s="91" t="s">
        <v>268</v>
      </c>
      <c r="R68" s="46" t="s">
        <v>142</v>
      </c>
      <c r="S68" s="38" t="s">
        <v>143</v>
      </c>
      <c r="T68" s="75" t="s">
        <v>265</v>
      </c>
    </row>
    <row r="69" spans="1:20" ht="45" x14ac:dyDescent="0.25">
      <c r="A69" s="248"/>
      <c r="B69" s="324">
        <v>1</v>
      </c>
      <c r="C69" s="314" t="s">
        <v>944</v>
      </c>
      <c r="D69" s="332" t="s">
        <v>992</v>
      </c>
      <c r="E69" s="332" t="s">
        <v>992</v>
      </c>
      <c r="F69" s="32" t="s">
        <v>770</v>
      </c>
      <c r="G69" s="46" t="s">
        <v>8</v>
      </c>
      <c r="H69" s="117" t="s">
        <v>769</v>
      </c>
      <c r="I69" s="344" t="s">
        <v>447</v>
      </c>
      <c r="J69" s="215" t="s">
        <v>2514</v>
      </c>
      <c r="K69" s="10" t="s">
        <v>791</v>
      </c>
      <c r="L69" s="32" t="s">
        <v>8</v>
      </c>
      <c r="M69" s="11" t="s">
        <v>3117</v>
      </c>
      <c r="N69" s="129" t="s">
        <v>265</v>
      </c>
      <c r="O69" s="3" t="s">
        <v>312</v>
      </c>
      <c r="P69" s="49" t="s">
        <v>8</v>
      </c>
      <c r="Q69" s="75" t="s">
        <v>265</v>
      </c>
      <c r="R69" s="46" t="s">
        <v>144</v>
      </c>
      <c r="S69" s="46" t="s">
        <v>8</v>
      </c>
      <c r="T69" s="75" t="s">
        <v>265</v>
      </c>
    </row>
    <row r="70" spans="1:20" ht="45" x14ac:dyDescent="0.25">
      <c r="A70" s="248"/>
      <c r="B70" s="324">
        <v>1</v>
      </c>
      <c r="C70" s="314" t="s">
        <v>944</v>
      </c>
      <c r="D70" s="314" t="s">
        <v>944</v>
      </c>
      <c r="E70" s="314" t="s">
        <v>944</v>
      </c>
      <c r="F70" s="46" t="s">
        <v>688</v>
      </c>
      <c r="G70" s="46" t="s">
        <v>70</v>
      </c>
      <c r="H70" s="83" t="s">
        <v>405</v>
      </c>
      <c r="I70" s="140" t="s">
        <v>440</v>
      </c>
      <c r="J70" s="215" t="s">
        <v>2513</v>
      </c>
      <c r="K70" s="20" t="s">
        <v>743</v>
      </c>
      <c r="L70" s="46" t="s">
        <v>375</v>
      </c>
      <c r="M70" s="11" t="s">
        <v>3118</v>
      </c>
      <c r="N70" s="129" t="s">
        <v>265</v>
      </c>
      <c r="O70" s="69" t="s">
        <v>60</v>
      </c>
      <c r="P70" s="44" t="s">
        <v>62</v>
      </c>
      <c r="Q70" s="75" t="s">
        <v>265</v>
      </c>
      <c r="R70" s="20" t="s">
        <v>69</v>
      </c>
      <c r="S70" s="46" t="s">
        <v>70</v>
      </c>
      <c r="T70" s="75" t="s">
        <v>265</v>
      </c>
    </row>
    <row r="71" spans="1:20" ht="39.75" customHeight="1" x14ac:dyDescent="0.25">
      <c r="A71" s="248"/>
      <c r="B71" s="324">
        <v>1</v>
      </c>
      <c r="C71" s="314" t="s">
        <v>944</v>
      </c>
      <c r="D71" s="314" t="s">
        <v>944</v>
      </c>
      <c r="E71" s="314" t="s">
        <v>944</v>
      </c>
      <c r="F71" s="46" t="s">
        <v>689</v>
      </c>
      <c r="G71" s="46" t="s">
        <v>70</v>
      </c>
      <c r="H71" s="83" t="s">
        <v>2372</v>
      </c>
      <c r="I71" s="140" t="s">
        <v>441</v>
      </c>
      <c r="J71" s="215" t="s">
        <v>409</v>
      </c>
      <c r="K71" s="20" t="s">
        <v>708</v>
      </c>
      <c r="L71" s="46" t="s">
        <v>375</v>
      </c>
      <c r="M71" s="11" t="s">
        <v>3119</v>
      </c>
      <c r="N71" s="129" t="s">
        <v>265</v>
      </c>
      <c r="O71" s="69" t="s">
        <v>61</v>
      </c>
      <c r="P71" s="44" t="s">
        <v>62</v>
      </c>
      <c r="Q71" s="75" t="s">
        <v>265</v>
      </c>
      <c r="R71" s="32" t="s">
        <v>260</v>
      </c>
      <c r="S71" s="17" t="s">
        <v>9</v>
      </c>
      <c r="T71" s="76" t="s">
        <v>260</v>
      </c>
    </row>
    <row r="72" spans="1:20" ht="57" customHeight="1" x14ac:dyDescent="0.25">
      <c r="A72" s="248"/>
      <c r="B72" s="324">
        <v>1</v>
      </c>
      <c r="C72" s="314" t="s">
        <v>944</v>
      </c>
      <c r="D72" s="314" t="s">
        <v>944</v>
      </c>
      <c r="E72" s="314" t="s">
        <v>944</v>
      </c>
      <c r="F72" s="32" t="s">
        <v>1013</v>
      </c>
      <c r="G72" s="32" t="s">
        <v>995</v>
      </c>
      <c r="H72" s="83" t="s">
        <v>1015</v>
      </c>
      <c r="I72" s="140" t="s">
        <v>1014</v>
      </c>
      <c r="J72" s="215" t="s">
        <v>409</v>
      </c>
      <c r="K72" s="10" t="s">
        <v>1016</v>
      </c>
      <c r="L72" s="32" t="s">
        <v>996</v>
      </c>
      <c r="M72" s="11" t="s">
        <v>3120</v>
      </c>
      <c r="N72" s="129" t="s">
        <v>265</v>
      </c>
      <c r="O72" s="69" t="s">
        <v>1017</v>
      </c>
      <c r="P72" s="44" t="s">
        <v>78</v>
      </c>
      <c r="Q72" s="76" t="s">
        <v>277</v>
      </c>
      <c r="R72" s="32" t="s">
        <v>146</v>
      </c>
      <c r="S72" s="32" t="s">
        <v>147</v>
      </c>
      <c r="T72" s="76" t="s">
        <v>277</v>
      </c>
    </row>
    <row r="73" spans="1:20" ht="45" x14ac:dyDescent="0.25">
      <c r="A73" s="248"/>
      <c r="B73" s="324">
        <v>1</v>
      </c>
      <c r="C73" s="314" t="s">
        <v>944</v>
      </c>
      <c r="D73" s="314" t="s">
        <v>944</v>
      </c>
      <c r="E73" s="314" t="s">
        <v>944</v>
      </c>
      <c r="F73" s="46" t="s">
        <v>690</v>
      </c>
      <c r="G73" s="46" t="s">
        <v>8</v>
      </c>
      <c r="H73" s="117" t="s">
        <v>101</v>
      </c>
      <c r="I73" s="344" t="s">
        <v>448</v>
      </c>
      <c r="J73" s="215" t="s">
        <v>2514</v>
      </c>
      <c r="K73" s="10" t="s">
        <v>707</v>
      </c>
      <c r="L73" s="32" t="s">
        <v>8</v>
      </c>
      <c r="M73" s="11" t="s">
        <v>389</v>
      </c>
      <c r="N73" s="129" t="s">
        <v>265</v>
      </c>
      <c r="O73" s="3" t="s">
        <v>313</v>
      </c>
      <c r="P73" s="49" t="s">
        <v>8</v>
      </c>
      <c r="Q73" s="75" t="s">
        <v>265</v>
      </c>
      <c r="R73" s="46" t="s">
        <v>145</v>
      </c>
      <c r="S73" s="46" t="s">
        <v>8</v>
      </c>
      <c r="T73" s="75" t="s">
        <v>265</v>
      </c>
    </row>
    <row r="74" spans="1:20" ht="81" customHeight="1" x14ac:dyDescent="0.25">
      <c r="A74" s="248"/>
      <c r="B74" s="324" t="s">
        <v>125</v>
      </c>
      <c r="C74" s="314" t="s">
        <v>944</v>
      </c>
      <c r="D74" s="332" t="s">
        <v>992</v>
      </c>
      <c r="E74" s="332" t="s">
        <v>992</v>
      </c>
      <c r="F74" s="37" t="s">
        <v>987</v>
      </c>
      <c r="G74" s="38" t="s">
        <v>1097</v>
      </c>
      <c r="H74" s="307" t="s">
        <v>988</v>
      </c>
      <c r="I74" s="308" t="s">
        <v>475</v>
      </c>
      <c r="J74" s="309" t="s">
        <v>2513</v>
      </c>
      <c r="K74" s="10" t="s">
        <v>984</v>
      </c>
      <c r="L74" s="32" t="s">
        <v>854</v>
      </c>
      <c r="M74" s="11" t="s">
        <v>3121</v>
      </c>
      <c r="N74" s="221" t="s">
        <v>265</v>
      </c>
      <c r="O74" s="92" t="s">
        <v>1034</v>
      </c>
      <c r="P74" s="32" t="s">
        <v>20</v>
      </c>
      <c r="Q74" s="11" t="s">
        <v>277</v>
      </c>
      <c r="R74" s="10" t="s">
        <v>34</v>
      </c>
      <c r="S74" s="57" t="s">
        <v>33</v>
      </c>
      <c r="T74" s="224" t="s">
        <v>277</v>
      </c>
    </row>
    <row r="75" spans="1:20" ht="393.75" x14ac:dyDescent="0.25">
      <c r="A75" s="248"/>
      <c r="B75" s="324" t="s">
        <v>125</v>
      </c>
      <c r="C75" s="314" t="s">
        <v>944</v>
      </c>
      <c r="D75" s="314" t="s">
        <v>944</v>
      </c>
      <c r="E75" s="314" t="s">
        <v>944</v>
      </c>
      <c r="F75" s="336" t="s">
        <v>2344</v>
      </c>
      <c r="G75" s="32" t="s">
        <v>1043</v>
      </c>
      <c r="H75" s="306" t="s">
        <v>753</v>
      </c>
      <c r="I75" s="345" t="s">
        <v>442</v>
      </c>
      <c r="J75" s="337" t="s">
        <v>2513</v>
      </c>
      <c r="K75" s="10" t="s">
        <v>985</v>
      </c>
      <c r="L75" s="32" t="s">
        <v>1044</v>
      </c>
      <c r="M75" s="11" t="s">
        <v>1089</v>
      </c>
      <c r="N75" s="129" t="s">
        <v>265</v>
      </c>
      <c r="O75" s="3" t="s">
        <v>19</v>
      </c>
      <c r="P75" s="36" t="s">
        <v>18</v>
      </c>
      <c r="Q75" s="338" t="s">
        <v>265</v>
      </c>
      <c r="R75" s="339" t="s">
        <v>9</v>
      </c>
      <c r="S75" s="17" t="s">
        <v>36</v>
      </c>
      <c r="T75" s="76" t="s">
        <v>260</v>
      </c>
    </row>
    <row r="76" spans="1:20" ht="20.25" customHeight="1" x14ac:dyDescent="0.25">
      <c r="A76" s="89" t="s">
        <v>644</v>
      </c>
      <c r="B76" s="80" t="s">
        <v>125</v>
      </c>
      <c r="C76" s="1242" t="s">
        <v>771</v>
      </c>
      <c r="D76" s="1245"/>
      <c r="E76" s="1245"/>
      <c r="F76" s="1246"/>
      <c r="G76" s="81"/>
      <c r="H76" s="118"/>
      <c r="I76" s="141" t="s">
        <v>1005</v>
      </c>
      <c r="J76" s="119"/>
      <c r="K76" s="119" t="s">
        <v>776</v>
      </c>
      <c r="L76" s="81"/>
      <c r="M76" s="94"/>
      <c r="N76" s="131"/>
      <c r="O76" s="81"/>
      <c r="P76" s="81"/>
      <c r="Q76" s="81"/>
      <c r="R76" s="80"/>
      <c r="S76" s="81"/>
      <c r="T76" s="81"/>
    </row>
    <row r="77" spans="1:20" ht="189" customHeight="1" x14ac:dyDescent="0.25">
      <c r="A77" s="248"/>
      <c r="B77" s="324">
        <v>1</v>
      </c>
      <c r="C77" s="314" t="s">
        <v>614</v>
      </c>
      <c r="D77" s="314" t="s">
        <v>993</v>
      </c>
      <c r="E77" s="314" t="s">
        <v>993</v>
      </c>
      <c r="F77" s="46" t="s">
        <v>775</v>
      </c>
      <c r="G77" s="37" t="s">
        <v>1042</v>
      </c>
      <c r="H77" s="83" t="s">
        <v>1111</v>
      </c>
      <c r="I77" s="144" t="s">
        <v>1001</v>
      </c>
      <c r="J77" s="215" t="s">
        <v>2514</v>
      </c>
      <c r="K77" s="10" t="s">
        <v>777</v>
      </c>
      <c r="L77" s="114" t="s">
        <v>1041</v>
      </c>
      <c r="M77" s="11" t="s">
        <v>3122</v>
      </c>
      <c r="N77" s="129" t="s">
        <v>265</v>
      </c>
      <c r="O77" s="69" t="s">
        <v>317</v>
      </c>
      <c r="P77" s="36" t="s">
        <v>754</v>
      </c>
      <c r="Q77" s="91" t="s">
        <v>265</v>
      </c>
      <c r="R77" s="12" t="s">
        <v>320</v>
      </c>
      <c r="S77" s="35" t="s">
        <v>321</v>
      </c>
      <c r="T77" s="76" t="s">
        <v>277</v>
      </c>
    </row>
    <row r="78" spans="1:20" ht="84.75" customHeight="1" x14ac:dyDescent="0.25">
      <c r="A78" s="248"/>
      <c r="B78" s="324">
        <v>1</v>
      </c>
      <c r="C78" s="314" t="s">
        <v>614</v>
      </c>
      <c r="D78" s="314" t="s">
        <v>993</v>
      </c>
      <c r="E78" s="314" t="s">
        <v>993</v>
      </c>
      <c r="F78" s="38" t="s">
        <v>772</v>
      </c>
      <c r="G78" s="32" t="s">
        <v>1048</v>
      </c>
      <c r="H78" s="125" t="s">
        <v>319</v>
      </c>
      <c r="I78" s="144" t="s">
        <v>1002</v>
      </c>
      <c r="J78" s="215" t="s">
        <v>2514</v>
      </c>
      <c r="K78" s="10" t="s">
        <v>778</v>
      </c>
      <c r="L78" s="32" t="s">
        <v>1047</v>
      </c>
      <c r="M78" s="11" t="s">
        <v>3106</v>
      </c>
      <c r="N78" s="129" t="s">
        <v>265</v>
      </c>
      <c r="O78" s="69" t="s">
        <v>318</v>
      </c>
      <c r="P78" s="36" t="s">
        <v>64</v>
      </c>
      <c r="Q78" s="91" t="s">
        <v>268</v>
      </c>
      <c r="R78" s="16" t="s">
        <v>71</v>
      </c>
      <c r="S78" s="38" t="s">
        <v>72</v>
      </c>
      <c r="T78" s="75" t="s">
        <v>265</v>
      </c>
    </row>
    <row r="79" spans="1:20" ht="48" x14ac:dyDescent="0.25">
      <c r="A79" s="248"/>
      <c r="B79" s="324">
        <v>1</v>
      </c>
      <c r="C79" s="314" t="s">
        <v>944</v>
      </c>
      <c r="D79" s="314" t="s">
        <v>993</v>
      </c>
      <c r="E79" s="314" t="s">
        <v>993</v>
      </c>
      <c r="F79" s="46" t="s">
        <v>936</v>
      </c>
      <c r="G79" s="32" t="s">
        <v>2498</v>
      </c>
      <c r="H79" s="117" t="s">
        <v>2456</v>
      </c>
      <c r="I79" s="139" t="s">
        <v>2583</v>
      </c>
      <c r="J79" s="215" t="s">
        <v>937</v>
      </c>
      <c r="K79" s="10" t="s">
        <v>1653</v>
      </c>
      <c r="L79" s="32" t="s">
        <v>2499</v>
      </c>
      <c r="M79" s="11" t="s">
        <v>3107</v>
      </c>
      <c r="N79" s="129" t="s">
        <v>260</v>
      </c>
      <c r="O79" s="3" t="s">
        <v>939</v>
      </c>
      <c r="P79" s="43" t="s">
        <v>77</v>
      </c>
      <c r="Q79" s="91" t="s">
        <v>268</v>
      </c>
      <c r="R79" s="46" t="s">
        <v>940</v>
      </c>
      <c r="S79" s="38" t="s">
        <v>143</v>
      </c>
      <c r="T79" s="75" t="s">
        <v>265</v>
      </c>
    </row>
    <row r="80" spans="1:20" ht="79.5" customHeight="1" x14ac:dyDescent="0.25">
      <c r="A80" s="248"/>
      <c r="B80" s="324">
        <v>1</v>
      </c>
      <c r="C80" s="314" t="s">
        <v>944</v>
      </c>
      <c r="D80" s="314" t="s">
        <v>993</v>
      </c>
      <c r="E80" s="314" t="s">
        <v>993</v>
      </c>
      <c r="F80" s="46" t="s">
        <v>773</v>
      </c>
      <c r="G80" s="36" t="s">
        <v>8</v>
      </c>
      <c r="H80" s="125" t="s">
        <v>101</v>
      </c>
      <c r="I80" s="144" t="s">
        <v>1003</v>
      </c>
      <c r="J80" s="215" t="s">
        <v>2514</v>
      </c>
      <c r="K80" s="10" t="s">
        <v>779</v>
      </c>
      <c r="L80" s="36" t="s">
        <v>8</v>
      </c>
      <c r="M80" s="11" t="s">
        <v>368</v>
      </c>
      <c r="N80" s="129" t="s">
        <v>265</v>
      </c>
      <c r="O80" s="69" t="s">
        <v>325</v>
      </c>
      <c r="P80" s="36" t="s">
        <v>8</v>
      </c>
      <c r="Q80" s="91" t="s">
        <v>265</v>
      </c>
      <c r="R80" s="12" t="s">
        <v>1024</v>
      </c>
      <c r="S80" s="32" t="s">
        <v>8</v>
      </c>
      <c r="T80" s="75" t="s">
        <v>265</v>
      </c>
    </row>
    <row r="81" spans="1:20" ht="106.5" customHeight="1" x14ac:dyDescent="0.25">
      <c r="A81" s="248"/>
      <c r="B81" s="324">
        <v>1</v>
      </c>
      <c r="C81" s="314" t="s">
        <v>944</v>
      </c>
      <c r="D81" s="314" t="s">
        <v>944</v>
      </c>
      <c r="E81" s="314" t="s">
        <v>944</v>
      </c>
      <c r="F81" s="32" t="s">
        <v>1018</v>
      </c>
      <c r="G81" s="32" t="s">
        <v>995</v>
      </c>
      <c r="H81" s="83" t="s">
        <v>1019</v>
      </c>
      <c r="I81" s="140" t="s">
        <v>1088</v>
      </c>
      <c r="J81" s="215" t="s">
        <v>409</v>
      </c>
      <c r="K81" s="10" t="s">
        <v>3758</v>
      </c>
      <c r="L81" s="32" t="s">
        <v>1021</v>
      </c>
      <c r="M81" s="11" t="s">
        <v>3123</v>
      </c>
      <c r="N81" s="129" t="s">
        <v>265</v>
      </c>
      <c r="O81" s="69" t="s">
        <v>1022</v>
      </c>
      <c r="P81" s="44" t="s">
        <v>78</v>
      </c>
      <c r="Q81" s="76" t="s">
        <v>277</v>
      </c>
      <c r="R81" s="32" t="s">
        <v>1023</v>
      </c>
      <c r="S81" s="32" t="s">
        <v>147</v>
      </c>
      <c r="T81" s="76" t="s">
        <v>277</v>
      </c>
    </row>
    <row r="82" spans="1:20" ht="50.25" customHeight="1" x14ac:dyDescent="0.25">
      <c r="A82" s="248"/>
      <c r="B82" s="324">
        <v>1</v>
      </c>
      <c r="C82" s="314" t="s">
        <v>944</v>
      </c>
      <c r="D82" s="314" t="s">
        <v>944</v>
      </c>
      <c r="E82" s="314" t="s">
        <v>944</v>
      </c>
      <c r="F82" s="46" t="s">
        <v>774</v>
      </c>
      <c r="G82" s="38" t="s">
        <v>8</v>
      </c>
      <c r="H82" s="125" t="s">
        <v>101</v>
      </c>
      <c r="I82" s="144" t="s">
        <v>1004</v>
      </c>
      <c r="J82" s="215" t="s">
        <v>2514</v>
      </c>
      <c r="K82" s="10" t="s">
        <v>780</v>
      </c>
      <c r="L82" s="32" t="s">
        <v>8</v>
      </c>
      <c r="M82" s="11" t="s">
        <v>368</v>
      </c>
      <c r="N82" s="129" t="s">
        <v>265</v>
      </c>
      <c r="O82" s="69" t="s">
        <v>326</v>
      </c>
      <c r="P82" s="38" t="s">
        <v>8</v>
      </c>
      <c r="Q82" s="91" t="s">
        <v>265</v>
      </c>
      <c r="R82" s="16" t="s">
        <v>1025</v>
      </c>
      <c r="S82" s="32" t="s">
        <v>8</v>
      </c>
      <c r="T82" s="75" t="s">
        <v>265</v>
      </c>
    </row>
    <row r="83" spans="1:20" ht="20.25" customHeight="1" x14ac:dyDescent="0.25">
      <c r="A83" s="89" t="s">
        <v>645</v>
      </c>
      <c r="B83" s="80" t="s">
        <v>125</v>
      </c>
      <c r="C83" s="1242" t="s">
        <v>899</v>
      </c>
      <c r="D83" s="1245"/>
      <c r="E83" s="1245"/>
      <c r="F83" s="1246"/>
      <c r="G83" s="81"/>
      <c r="H83" s="118"/>
      <c r="I83" s="141" t="s">
        <v>901</v>
      </c>
      <c r="J83" s="119"/>
      <c r="K83" s="119"/>
      <c r="L83" s="81"/>
      <c r="M83" s="94"/>
      <c r="N83" s="131"/>
      <c r="O83" s="81"/>
      <c r="P83" s="81"/>
      <c r="Q83" s="81"/>
      <c r="R83" s="80"/>
      <c r="S83" s="81"/>
      <c r="T83" s="81"/>
    </row>
    <row r="84" spans="1:20" ht="46.5" customHeight="1" x14ac:dyDescent="0.25">
      <c r="A84" s="248"/>
      <c r="B84" s="324">
        <v>1</v>
      </c>
      <c r="C84" s="314" t="s">
        <v>944</v>
      </c>
      <c r="D84" s="314" t="s">
        <v>944</v>
      </c>
      <c r="E84" s="314" t="s">
        <v>944</v>
      </c>
      <c r="F84" s="32" t="s">
        <v>910</v>
      </c>
      <c r="G84" s="32" t="s">
        <v>8</v>
      </c>
      <c r="H84" s="125" t="s">
        <v>789</v>
      </c>
      <c r="I84" s="139" t="s">
        <v>902</v>
      </c>
      <c r="J84" s="58" t="s">
        <v>790</v>
      </c>
      <c r="K84" s="10" t="s">
        <v>799</v>
      </c>
      <c r="L84" s="32" t="s">
        <v>8</v>
      </c>
      <c r="M84" s="11" t="s">
        <v>368</v>
      </c>
      <c r="N84" s="159" t="s">
        <v>260</v>
      </c>
      <c r="O84" s="3" t="s">
        <v>819</v>
      </c>
      <c r="P84" s="55" t="s">
        <v>8</v>
      </c>
      <c r="Q84" s="76" t="s">
        <v>265</v>
      </c>
      <c r="R84" s="35" t="s">
        <v>113</v>
      </c>
      <c r="S84" s="36" t="s">
        <v>8</v>
      </c>
      <c r="T84" s="76" t="s">
        <v>265</v>
      </c>
    </row>
    <row r="85" spans="1:20" ht="46.5" customHeight="1" x14ac:dyDescent="0.25">
      <c r="A85" s="248"/>
      <c r="B85" s="324">
        <v>1</v>
      </c>
      <c r="C85" s="314" t="s">
        <v>944</v>
      </c>
      <c r="D85" s="314" t="s">
        <v>944</v>
      </c>
      <c r="E85" s="314" t="s">
        <v>944</v>
      </c>
      <c r="F85" s="32" t="s">
        <v>1037</v>
      </c>
      <c r="G85" s="32" t="s">
        <v>1114</v>
      </c>
      <c r="H85" s="83" t="s">
        <v>788</v>
      </c>
      <c r="I85" s="139" t="s">
        <v>903</v>
      </c>
      <c r="J85" s="58" t="s">
        <v>790</v>
      </c>
      <c r="K85" s="10" t="s">
        <v>800</v>
      </c>
      <c r="L85" s="32" t="s">
        <v>1826</v>
      </c>
      <c r="M85" s="11" t="s">
        <v>368</v>
      </c>
      <c r="N85" s="159" t="s">
        <v>260</v>
      </c>
      <c r="O85" s="3" t="s">
        <v>260</v>
      </c>
      <c r="P85" s="55" t="s">
        <v>809</v>
      </c>
      <c r="Q85" s="8" t="s">
        <v>260</v>
      </c>
      <c r="R85" s="36"/>
      <c r="S85" s="36" t="s">
        <v>311</v>
      </c>
      <c r="T85" s="75" t="s">
        <v>265</v>
      </c>
    </row>
    <row r="86" spans="1:20" ht="67.5" x14ac:dyDescent="0.25">
      <c r="A86" s="248"/>
      <c r="B86" s="324">
        <v>1</v>
      </c>
      <c r="C86" s="314" t="s">
        <v>944</v>
      </c>
      <c r="D86" s="314" t="s">
        <v>944</v>
      </c>
      <c r="E86" s="314" t="s">
        <v>944</v>
      </c>
      <c r="F86" s="32" t="s">
        <v>904</v>
      </c>
      <c r="G86" s="38" t="s">
        <v>3</v>
      </c>
      <c r="H86" s="333" t="s">
        <v>787</v>
      </c>
      <c r="I86" s="139" t="s">
        <v>911</v>
      </c>
      <c r="J86" s="58" t="s">
        <v>790</v>
      </c>
      <c r="K86" s="10" t="s">
        <v>801</v>
      </c>
      <c r="L86" s="32" t="s">
        <v>397</v>
      </c>
      <c r="M86" s="11" t="s">
        <v>368</v>
      </c>
      <c r="N86" s="159" t="s">
        <v>260</v>
      </c>
      <c r="O86" s="3" t="s">
        <v>279</v>
      </c>
      <c r="P86" s="35" t="s">
        <v>3</v>
      </c>
      <c r="Q86" s="76" t="s">
        <v>265</v>
      </c>
      <c r="R86" s="360" t="s">
        <v>1079</v>
      </c>
      <c r="S86" s="35" t="s">
        <v>3</v>
      </c>
      <c r="T86" s="75" t="s">
        <v>265</v>
      </c>
    </row>
    <row r="87" spans="1:20" ht="78.75" x14ac:dyDescent="0.25">
      <c r="A87" s="248"/>
      <c r="B87" s="324">
        <v>1</v>
      </c>
      <c r="C87" s="314" t="s">
        <v>944</v>
      </c>
      <c r="D87" s="314" t="s">
        <v>944</v>
      </c>
      <c r="E87" s="314" t="s">
        <v>944</v>
      </c>
      <c r="F87" s="32" t="s">
        <v>905</v>
      </c>
      <c r="G87" s="117" t="s">
        <v>8</v>
      </c>
      <c r="H87" s="333" t="s">
        <v>787</v>
      </c>
      <c r="I87" s="139" t="s">
        <v>912</v>
      </c>
      <c r="J87" s="58" t="s">
        <v>790</v>
      </c>
      <c r="K87" s="10" t="s">
        <v>802</v>
      </c>
      <c r="L87" s="38" t="s">
        <v>8</v>
      </c>
      <c r="M87" s="11" t="s">
        <v>368</v>
      </c>
      <c r="N87" s="159" t="s">
        <v>260</v>
      </c>
      <c r="O87" s="3" t="s">
        <v>810</v>
      </c>
      <c r="P87" s="55" t="s">
        <v>8</v>
      </c>
      <c r="Q87" s="76" t="s">
        <v>265</v>
      </c>
      <c r="R87" s="361" t="s">
        <v>1080</v>
      </c>
      <c r="S87" s="36" t="s">
        <v>8</v>
      </c>
      <c r="T87" s="75" t="s">
        <v>265</v>
      </c>
    </row>
    <row r="88" spans="1:20" ht="46.5" customHeight="1" x14ac:dyDescent="0.25">
      <c r="A88" s="248"/>
      <c r="B88" s="324">
        <v>1</v>
      </c>
      <c r="C88" s="314" t="s">
        <v>944</v>
      </c>
      <c r="D88" s="314" t="s">
        <v>944</v>
      </c>
      <c r="E88" s="314" t="s">
        <v>944</v>
      </c>
      <c r="F88" s="32" t="s">
        <v>906</v>
      </c>
      <c r="G88" s="83" t="s">
        <v>1094</v>
      </c>
      <c r="H88" s="83" t="s">
        <v>783</v>
      </c>
      <c r="I88" s="139" t="s">
        <v>913</v>
      </c>
      <c r="J88" s="58" t="s">
        <v>790</v>
      </c>
      <c r="K88" s="10" t="s">
        <v>803</v>
      </c>
      <c r="L88" s="32" t="s">
        <v>807</v>
      </c>
      <c r="M88" s="11" t="s">
        <v>368</v>
      </c>
      <c r="N88" s="159" t="s">
        <v>260</v>
      </c>
      <c r="O88" s="3" t="s">
        <v>260</v>
      </c>
      <c r="P88" s="55" t="s">
        <v>809</v>
      </c>
      <c r="Q88" s="8" t="s">
        <v>260</v>
      </c>
      <c r="R88" s="35" t="s">
        <v>114</v>
      </c>
      <c r="S88" s="32" t="s">
        <v>807</v>
      </c>
      <c r="T88" s="225" t="s">
        <v>265</v>
      </c>
    </row>
    <row r="89" spans="1:20" ht="46.5" customHeight="1" x14ac:dyDescent="0.25">
      <c r="A89" s="248"/>
      <c r="B89" s="324">
        <v>1</v>
      </c>
      <c r="C89" s="314" t="s">
        <v>944</v>
      </c>
      <c r="D89" s="314" t="s">
        <v>944</v>
      </c>
      <c r="E89" s="314" t="s">
        <v>944</v>
      </c>
      <c r="F89" s="32" t="s">
        <v>907</v>
      </c>
      <c r="G89" s="83" t="s">
        <v>1105</v>
      </c>
      <c r="H89" s="83" t="s">
        <v>784</v>
      </c>
      <c r="I89" s="139" t="s">
        <v>914</v>
      </c>
      <c r="J89" s="58" t="s">
        <v>790</v>
      </c>
      <c r="K89" s="10" t="s">
        <v>804</v>
      </c>
      <c r="L89" s="32" t="s">
        <v>807</v>
      </c>
      <c r="M89" s="11" t="s">
        <v>368</v>
      </c>
      <c r="N89" s="159" t="s">
        <v>260</v>
      </c>
      <c r="O89" s="3" t="s">
        <v>260</v>
      </c>
      <c r="P89" s="55" t="s">
        <v>809</v>
      </c>
      <c r="Q89" s="8" t="s">
        <v>260</v>
      </c>
      <c r="R89" s="35" t="s">
        <v>115</v>
      </c>
      <c r="S89" s="83" t="s">
        <v>808</v>
      </c>
      <c r="T89" s="76" t="s">
        <v>265</v>
      </c>
    </row>
    <row r="90" spans="1:20" ht="46.5" customHeight="1" x14ac:dyDescent="0.25">
      <c r="A90" s="248"/>
      <c r="B90" s="324">
        <v>1</v>
      </c>
      <c r="C90" s="314" t="s">
        <v>944</v>
      </c>
      <c r="D90" s="314" t="s">
        <v>944</v>
      </c>
      <c r="E90" s="314" t="s">
        <v>944</v>
      </c>
      <c r="F90" s="32" t="s">
        <v>908</v>
      </c>
      <c r="G90" s="83" t="s">
        <v>1095</v>
      </c>
      <c r="H90" s="125" t="s">
        <v>785</v>
      </c>
      <c r="I90" s="139" t="s">
        <v>915</v>
      </c>
      <c r="J90" s="58" t="s">
        <v>790</v>
      </c>
      <c r="K90" s="10" t="s">
        <v>805</v>
      </c>
      <c r="L90" s="32" t="s">
        <v>759</v>
      </c>
      <c r="M90" s="11" t="s">
        <v>368</v>
      </c>
      <c r="N90" s="159" t="s">
        <v>260</v>
      </c>
      <c r="O90" s="3" t="s">
        <v>815</v>
      </c>
      <c r="P90" s="55" t="s">
        <v>817</v>
      </c>
      <c r="Q90" s="76" t="s">
        <v>265</v>
      </c>
      <c r="R90" s="35" t="s">
        <v>116</v>
      </c>
      <c r="S90" s="83" t="s">
        <v>759</v>
      </c>
      <c r="T90" s="76" t="s">
        <v>265</v>
      </c>
    </row>
    <row r="91" spans="1:20" ht="45" x14ac:dyDescent="0.25">
      <c r="A91" s="248"/>
      <c r="B91" s="324">
        <v>1</v>
      </c>
      <c r="C91" s="314" t="s">
        <v>944</v>
      </c>
      <c r="D91" s="314" t="s">
        <v>944</v>
      </c>
      <c r="E91" s="314" t="s">
        <v>944</v>
      </c>
      <c r="F91" s="32" t="s">
        <v>909</v>
      </c>
      <c r="G91" s="32" t="s">
        <v>1096</v>
      </c>
      <c r="H91" s="125" t="s">
        <v>786</v>
      </c>
      <c r="I91" s="139" t="s">
        <v>916</v>
      </c>
      <c r="J91" s="58" t="s">
        <v>790</v>
      </c>
      <c r="K91" s="10" t="s">
        <v>806</v>
      </c>
      <c r="L91" s="32" t="s">
        <v>782</v>
      </c>
      <c r="M91" s="11" t="s">
        <v>368</v>
      </c>
      <c r="N91" s="159" t="s">
        <v>260</v>
      </c>
      <c r="O91" s="3" t="s">
        <v>816</v>
      </c>
      <c r="P91" s="55" t="s">
        <v>818</v>
      </c>
      <c r="Q91" s="76" t="s">
        <v>265</v>
      </c>
      <c r="R91" s="35" t="s">
        <v>117</v>
      </c>
      <c r="S91" s="32" t="s">
        <v>782</v>
      </c>
      <c r="T91" s="75" t="s">
        <v>265</v>
      </c>
    </row>
    <row r="92" spans="1:20" ht="20.25" customHeight="1" x14ac:dyDescent="0.25">
      <c r="A92" s="89" t="s">
        <v>781</v>
      </c>
      <c r="B92" s="80" t="s">
        <v>125</v>
      </c>
      <c r="C92" s="1242" t="s">
        <v>151</v>
      </c>
      <c r="D92" s="1245"/>
      <c r="E92" s="1245"/>
      <c r="F92" s="1246"/>
      <c r="G92" s="81"/>
      <c r="H92" s="118"/>
      <c r="I92" s="141" t="s">
        <v>152</v>
      </c>
      <c r="J92" s="217"/>
      <c r="K92" s="119" t="s">
        <v>393</v>
      </c>
      <c r="L92" s="81"/>
      <c r="M92" s="94"/>
      <c r="N92" s="131"/>
      <c r="O92" s="81"/>
      <c r="P92" s="81"/>
      <c r="Q92" s="81"/>
      <c r="R92" s="80"/>
      <c r="S92" s="81"/>
      <c r="T92" s="81"/>
    </row>
    <row r="93" spans="1:20" ht="45" x14ac:dyDescent="0.25">
      <c r="A93" s="253"/>
      <c r="B93" s="323">
        <v>1</v>
      </c>
      <c r="C93" s="314" t="s">
        <v>944</v>
      </c>
      <c r="D93" s="314" t="s">
        <v>944</v>
      </c>
      <c r="E93" s="314" t="s">
        <v>944</v>
      </c>
      <c r="F93" s="32" t="s">
        <v>691</v>
      </c>
      <c r="G93" s="32" t="s">
        <v>8</v>
      </c>
      <c r="H93" s="83" t="s">
        <v>1112</v>
      </c>
      <c r="I93" s="140" t="s">
        <v>476</v>
      </c>
      <c r="J93" s="215" t="s">
        <v>755</v>
      </c>
      <c r="K93" s="10" t="s">
        <v>706</v>
      </c>
      <c r="L93" s="32" t="s">
        <v>8</v>
      </c>
      <c r="M93" s="11" t="s">
        <v>3124</v>
      </c>
      <c r="N93" s="129" t="s">
        <v>265</v>
      </c>
      <c r="O93" s="3" t="s">
        <v>327</v>
      </c>
      <c r="P93" s="49" t="s">
        <v>8</v>
      </c>
      <c r="Q93" s="76" t="s">
        <v>265</v>
      </c>
      <c r="R93" s="36" t="s">
        <v>153</v>
      </c>
      <c r="S93" s="36" t="s">
        <v>8</v>
      </c>
      <c r="T93" s="75" t="s">
        <v>265</v>
      </c>
    </row>
    <row r="94" spans="1:20" ht="63.75" customHeight="1" x14ac:dyDescent="0.25">
      <c r="A94" s="253"/>
      <c r="B94" s="323">
        <v>1</v>
      </c>
      <c r="C94" s="314" t="s">
        <v>944</v>
      </c>
      <c r="D94" s="314" t="s">
        <v>944</v>
      </c>
      <c r="E94" s="314" t="s">
        <v>944</v>
      </c>
      <c r="F94" s="32" t="s">
        <v>692</v>
      </c>
      <c r="G94" s="83" t="s">
        <v>408</v>
      </c>
      <c r="H94" s="83" t="s">
        <v>3096</v>
      </c>
      <c r="I94" s="140" t="s">
        <v>443</v>
      </c>
      <c r="J94" s="215" t="s">
        <v>755</v>
      </c>
      <c r="K94" s="10" t="s">
        <v>705</v>
      </c>
      <c r="L94" s="32" t="s">
        <v>407</v>
      </c>
      <c r="M94" s="11" t="s">
        <v>3125</v>
      </c>
      <c r="N94" s="129" t="s">
        <v>265</v>
      </c>
      <c r="O94" s="70" t="s">
        <v>260</v>
      </c>
      <c r="P94" s="55" t="s">
        <v>328</v>
      </c>
      <c r="Q94" s="8" t="s">
        <v>260</v>
      </c>
      <c r="R94" s="12" t="s">
        <v>50</v>
      </c>
      <c r="S94" s="38" t="s">
        <v>46</v>
      </c>
      <c r="T94" s="76" t="s">
        <v>268</v>
      </c>
    </row>
    <row r="95" spans="1:20" ht="42" customHeight="1" x14ac:dyDescent="0.25">
      <c r="A95" s="253"/>
      <c r="B95" s="323">
        <v>1</v>
      </c>
      <c r="C95" s="314" t="s">
        <v>944</v>
      </c>
      <c r="D95" s="314" t="s">
        <v>944</v>
      </c>
      <c r="E95" s="314" t="s">
        <v>944</v>
      </c>
      <c r="F95" s="32" t="s">
        <v>693</v>
      </c>
      <c r="G95" s="83" t="s">
        <v>3</v>
      </c>
      <c r="H95" s="83" t="s">
        <v>101</v>
      </c>
      <c r="I95" s="140" t="s">
        <v>477</v>
      </c>
      <c r="J95" s="216" t="s">
        <v>755</v>
      </c>
      <c r="K95" s="10" t="s">
        <v>704</v>
      </c>
      <c r="L95" s="32" t="s">
        <v>397</v>
      </c>
      <c r="M95" s="11" t="s">
        <v>368</v>
      </c>
      <c r="N95" s="129" t="s">
        <v>265</v>
      </c>
      <c r="O95" s="3" t="s">
        <v>279</v>
      </c>
      <c r="P95" s="35" t="s">
        <v>3</v>
      </c>
      <c r="Q95" s="76" t="s">
        <v>265</v>
      </c>
      <c r="R95" s="35" t="s">
        <v>156</v>
      </c>
      <c r="S95" s="35" t="s">
        <v>3</v>
      </c>
      <c r="T95" s="75" t="s">
        <v>265</v>
      </c>
    </row>
    <row r="96" spans="1:20" ht="68.25" customHeight="1" x14ac:dyDescent="0.25">
      <c r="A96" s="253"/>
      <c r="B96" s="323">
        <v>1</v>
      </c>
      <c r="C96" s="314" t="s">
        <v>944</v>
      </c>
      <c r="D96" s="314" t="s">
        <v>944</v>
      </c>
      <c r="E96" s="314" t="s">
        <v>944</v>
      </c>
      <c r="F96" s="35" t="s">
        <v>694</v>
      </c>
      <c r="G96" s="18" t="s">
        <v>403</v>
      </c>
      <c r="H96" s="117" t="s">
        <v>2640</v>
      </c>
      <c r="I96" s="344" t="s">
        <v>453</v>
      </c>
      <c r="J96" s="216" t="s">
        <v>755</v>
      </c>
      <c r="K96" s="5" t="s">
        <v>703</v>
      </c>
      <c r="L96" s="32" t="s">
        <v>402</v>
      </c>
      <c r="M96" s="11" t="s">
        <v>3126</v>
      </c>
      <c r="N96" s="129" t="s">
        <v>265</v>
      </c>
      <c r="O96" s="3" t="s">
        <v>329</v>
      </c>
      <c r="P96" s="36" t="s">
        <v>80</v>
      </c>
      <c r="Q96" s="76" t="s">
        <v>268</v>
      </c>
      <c r="R96" s="35" t="s">
        <v>157</v>
      </c>
      <c r="S96" s="35" t="s">
        <v>49</v>
      </c>
      <c r="T96" s="75" t="s">
        <v>265</v>
      </c>
    </row>
    <row r="97" spans="1:20" ht="90.75" customHeight="1" x14ac:dyDescent="0.25">
      <c r="A97" s="253"/>
      <c r="B97" s="323">
        <v>1</v>
      </c>
      <c r="C97" s="314" t="s">
        <v>944</v>
      </c>
      <c r="D97" s="314" t="s">
        <v>944</v>
      </c>
      <c r="E97" s="314" t="s">
        <v>944</v>
      </c>
      <c r="F97" s="36" t="s">
        <v>1103</v>
      </c>
      <c r="G97" s="32" t="s">
        <v>8</v>
      </c>
      <c r="H97" s="83" t="s">
        <v>1101</v>
      </c>
      <c r="I97" s="140" t="s">
        <v>1102</v>
      </c>
      <c r="J97" s="215" t="s">
        <v>409</v>
      </c>
      <c r="K97" s="5" t="s">
        <v>1104</v>
      </c>
      <c r="L97" s="36" t="s">
        <v>8</v>
      </c>
      <c r="M97" s="11" t="s">
        <v>3127</v>
      </c>
      <c r="N97" s="129" t="s">
        <v>265</v>
      </c>
      <c r="O97" s="3" t="s">
        <v>327</v>
      </c>
      <c r="P97" s="49" t="s">
        <v>8</v>
      </c>
      <c r="Q97" s="76" t="s">
        <v>265</v>
      </c>
      <c r="R97" s="36" t="s">
        <v>153</v>
      </c>
      <c r="S97" s="36" t="s">
        <v>8</v>
      </c>
      <c r="T97" s="75" t="s">
        <v>265</v>
      </c>
    </row>
    <row r="98" spans="1:20" ht="90.75" customHeight="1" x14ac:dyDescent="0.25">
      <c r="A98" s="253"/>
      <c r="B98" s="323">
        <v>1</v>
      </c>
      <c r="C98" s="314" t="s">
        <v>944</v>
      </c>
      <c r="D98" s="314" t="s">
        <v>944</v>
      </c>
      <c r="E98" s="314" t="s">
        <v>944</v>
      </c>
      <c r="F98" s="36" t="s">
        <v>695</v>
      </c>
      <c r="G98" s="36" t="s">
        <v>396</v>
      </c>
      <c r="H98" s="83" t="s">
        <v>333</v>
      </c>
      <c r="I98" s="140" t="s">
        <v>478</v>
      </c>
      <c r="J98" s="215" t="s">
        <v>755</v>
      </c>
      <c r="K98" s="5" t="s">
        <v>702</v>
      </c>
      <c r="L98" s="36" t="s">
        <v>395</v>
      </c>
      <c r="M98" s="11" t="s">
        <v>3128</v>
      </c>
      <c r="N98" s="129" t="s">
        <v>265</v>
      </c>
      <c r="O98" s="92" t="s">
        <v>997</v>
      </c>
      <c r="P98" s="84" t="s">
        <v>998</v>
      </c>
      <c r="Q98" s="224" t="s">
        <v>277</v>
      </c>
      <c r="R98" s="35" t="s">
        <v>48</v>
      </c>
      <c r="S98" s="35" t="s">
        <v>49</v>
      </c>
      <c r="T98" s="75" t="s">
        <v>265</v>
      </c>
    </row>
    <row r="99" spans="1:20" ht="90.75" customHeight="1" x14ac:dyDescent="0.25">
      <c r="A99" s="253"/>
      <c r="B99" s="323">
        <v>1</v>
      </c>
      <c r="C99" s="314" t="s">
        <v>944</v>
      </c>
      <c r="D99" s="314" t="s">
        <v>944</v>
      </c>
      <c r="E99" s="314" t="s">
        <v>944</v>
      </c>
      <c r="F99" s="36" t="s">
        <v>1026</v>
      </c>
      <c r="G99" s="32" t="s">
        <v>8</v>
      </c>
      <c r="H99" s="83" t="s">
        <v>1027</v>
      </c>
      <c r="I99" s="140" t="s">
        <v>1028</v>
      </c>
      <c r="J99" s="215" t="s">
        <v>409</v>
      </c>
      <c r="K99" s="5" t="s">
        <v>1032</v>
      </c>
      <c r="L99" s="36" t="s">
        <v>8</v>
      </c>
      <c r="M99" s="11" t="s">
        <v>3129</v>
      </c>
      <c r="N99" s="129" t="s">
        <v>265</v>
      </c>
      <c r="O99" s="3" t="s">
        <v>327</v>
      </c>
      <c r="P99" s="49" t="s">
        <v>8</v>
      </c>
      <c r="Q99" s="76" t="s">
        <v>265</v>
      </c>
      <c r="R99" s="36" t="s">
        <v>153</v>
      </c>
      <c r="S99" s="36" t="s">
        <v>8</v>
      </c>
      <c r="T99" s="75" t="s">
        <v>265</v>
      </c>
    </row>
    <row r="100" spans="1:20" ht="107.25" customHeight="1" x14ac:dyDescent="0.25">
      <c r="A100" s="253"/>
      <c r="B100" s="323">
        <v>1</v>
      </c>
      <c r="C100" s="314" t="s">
        <v>944</v>
      </c>
      <c r="D100" s="314" t="s">
        <v>944</v>
      </c>
      <c r="E100" s="314" t="s">
        <v>944</v>
      </c>
      <c r="F100" s="35" t="s">
        <v>696</v>
      </c>
      <c r="G100" s="32" t="s">
        <v>2747</v>
      </c>
      <c r="H100" s="83" t="s">
        <v>2297</v>
      </c>
      <c r="I100" s="344" t="s">
        <v>479</v>
      </c>
      <c r="J100" s="215" t="s">
        <v>755</v>
      </c>
      <c r="K100" s="5" t="s">
        <v>701</v>
      </c>
      <c r="L100" s="32" t="s">
        <v>2748</v>
      </c>
      <c r="M100" s="11" t="s">
        <v>3130</v>
      </c>
      <c r="N100" s="129" t="s">
        <v>265</v>
      </c>
      <c r="O100" s="3" t="s">
        <v>330</v>
      </c>
      <c r="P100" s="36" t="s">
        <v>81</v>
      </c>
      <c r="Q100" s="76" t="s">
        <v>268</v>
      </c>
      <c r="R100" s="12" t="s">
        <v>158</v>
      </c>
      <c r="S100" s="35" t="s">
        <v>47</v>
      </c>
      <c r="T100" s="75" t="s">
        <v>265</v>
      </c>
    </row>
    <row r="101" spans="1:20" ht="90.75" customHeight="1" x14ac:dyDescent="0.25">
      <c r="A101" s="253"/>
      <c r="B101" s="323">
        <v>1</v>
      </c>
      <c r="C101" s="314" t="s">
        <v>944</v>
      </c>
      <c r="D101" s="314" t="s">
        <v>944</v>
      </c>
      <c r="E101" s="314" t="s">
        <v>944</v>
      </c>
      <c r="F101" s="36" t="s">
        <v>1029</v>
      </c>
      <c r="G101" s="32" t="s">
        <v>8</v>
      </c>
      <c r="H101" s="83" t="s">
        <v>1030</v>
      </c>
      <c r="I101" s="140" t="s">
        <v>1031</v>
      </c>
      <c r="J101" s="215" t="s">
        <v>409</v>
      </c>
      <c r="K101" s="5" t="s">
        <v>1120</v>
      </c>
      <c r="L101" s="36" t="s">
        <v>8</v>
      </c>
      <c r="M101" s="11" t="s">
        <v>1033</v>
      </c>
      <c r="N101" s="129" t="s">
        <v>265</v>
      </c>
      <c r="O101" s="3" t="s">
        <v>327</v>
      </c>
      <c r="P101" s="49" t="s">
        <v>8</v>
      </c>
      <c r="Q101" s="76" t="s">
        <v>265</v>
      </c>
      <c r="R101" s="36" t="s">
        <v>153</v>
      </c>
      <c r="S101" s="36" t="s">
        <v>8</v>
      </c>
      <c r="T101" s="75" t="s">
        <v>265</v>
      </c>
    </row>
    <row r="102" spans="1:20" ht="86.25" customHeight="1" x14ac:dyDescent="0.25">
      <c r="A102" s="253"/>
      <c r="B102" s="323">
        <v>1</v>
      </c>
      <c r="C102" s="314" t="s">
        <v>944</v>
      </c>
      <c r="D102" s="314" t="s">
        <v>944</v>
      </c>
      <c r="E102" s="314" t="s">
        <v>944</v>
      </c>
      <c r="F102" s="35" t="s">
        <v>697</v>
      </c>
      <c r="G102" s="35" t="s">
        <v>394</v>
      </c>
      <c r="H102" s="18" t="s">
        <v>101</v>
      </c>
      <c r="I102" s="344" t="s">
        <v>454</v>
      </c>
      <c r="J102" s="216" t="s">
        <v>756</v>
      </c>
      <c r="K102" s="5" t="s">
        <v>700</v>
      </c>
      <c r="L102" s="36" t="s">
        <v>1121</v>
      </c>
      <c r="M102" s="11" t="s">
        <v>368</v>
      </c>
      <c r="N102" s="129" t="s">
        <v>265</v>
      </c>
      <c r="O102" s="3" t="s">
        <v>331</v>
      </c>
      <c r="P102" s="36" t="s">
        <v>79</v>
      </c>
      <c r="Q102" s="76" t="s">
        <v>268</v>
      </c>
      <c r="R102" s="35" t="s">
        <v>154</v>
      </c>
      <c r="S102" s="35" t="s">
        <v>155</v>
      </c>
      <c r="T102" s="75" t="s">
        <v>265</v>
      </c>
    </row>
    <row r="103" spans="1:20" ht="48.75" customHeight="1" x14ac:dyDescent="0.25">
      <c r="A103" s="253"/>
      <c r="B103" s="323">
        <v>1</v>
      </c>
      <c r="C103" s="314" t="s">
        <v>944</v>
      </c>
      <c r="D103" s="314" t="s">
        <v>944</v>
      </c>
      <c r="E103" s="314" t="s">
        <v>944</v>
      </c>
      <c r="F103" s="36" t="s">
        <v>698</v>
      </c>
      <c r="G103" s="36" t="s">
        <v>396</v>
      </c>
      <c r="H103" s="83" t="s">
        <v>1113</v>
      </c>
      <c r="I103" s="140" t="s">
        <v>450</v>
      </c>
      <c r="J103" s="216" t="s">
        <v>756</v>
      </c>
      <c r="K103" s="5" t="s">
        <v>699</v>
      </c>
      <c r="L103" s="36" t="s">
        <v>395</v>
      </c>
      <c r="M103" s="11" t="s">
        <v>3131</v>
      </c>
      <c r="N103" s="129" t="s">
        <v>265</v>
      </c>
      <c r="O103" s="70" t="s">
        <v>260</v>
      </c>
      <c r="P103" s="55" t="s">
        <v>332</v>
      </c>
      <c r="Q103" s="95" t="s">
        <v>260</v>
      </c>
      <c r="R103" s="39" t="s">
        <v>159</v>
      </c>
      <c r="S103" s="35" t="s">
        <v>49</v>
      </c>
      <c r="T103" s="75" t="s">
        <v>265</v>
      </c>
    </row>
  </sheetData>
  <sheetProtection algorithmName="SHA-512" hashValue="xtJsMqyvIu4sSCyYv3IGVmp3ZObPHqu0BIAIWp0quZ8j9c1sH5xfDsX3BH1xLd6RAAZULQBh3uxPCqW0gq1rAA==" saltValue="hXF8QQAnoJBGfhZinBkR/A==" spinCount="100000"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phoneticPr fontId="144" type="noConversion"/>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H34"/>
  <sheetViews>
    <sheetView workbookViewId="0">
      <selection activeCell="D28" sqref="D28"/>
    </sheetView>
  </sheetViews>
  <sheetFormatPr baseColWidth="10" defaultRowHeight="15" x14ac:dyDescent="0.25"/>
  <cols>
    <col min="1" max="1" width="10.85546875" style="64" customWidth="1"/>
    <col min="2" max="2" width="30.7109375" style="67" customWidth="1"/>
    <col min="3" max="4" width="29.7109375" style="66" customWidth="1"/>
    <col min="5" max="5" width="26.28515625" style="64" customWidth="1"/>
    <col min="6" max="6" width="23" style="64" customWidth="1"/>
    <col min="7" max="7" width="17" style="65" bestFit="1" customWidth="1"/>
    <col min="8" max="8" width="18" style="64" customWidth="1"/>
  </cols>
  <sheetData>
    <row r="1" spans="1:8" ht="22.5" x14ac:dyDescent="0.25">
      <c r="A1" s="62" t="s">
        <v>160</v>
      </c>
      <c r="B1" s="145" t="s">
        <v>518</v>
      </c>
      <c r="C1" s="147" t="s">
        <v>517</v>
      </c>
      <c r="D1" s="147" t="s">
        <v>521</v>
      </c>
      <c r="E1" s="147" t="s">
        <v>519</v>
      </c>
      <c r="F1" s="148" t="s">
        <v>520</v>
      </c>
      <c r="G1" s="151" t="s">
        <v>161</v>
      </c>
      <c r="H1" s="152" t="s">
        <v>162</v>
      </c>
    </row>
    <row r="2" spans="1:8" ht="56.25" x14ac:dyDescent="0.25">
      <c r="A2" s="154">
        <v>1</v>
      </c>
      <c r="B2" s="83" t="s">
        <v>165</v>
      </c>
      <c r="C2" s="32" t="s">
        <v>164</v>
      </c>
      <c r="D2" s="155" t="s">
        <v>522</v>
      </c>
      <c r="E2" s="32" t="s">
        <v>167</v>
      </c>
      <c r="F2" s="11" t="s">
        <v>166</v>
      </c>
      <c r="G2" s="155" t="s">
        <v>530</v>
      </c>
      <c r="H2" s="11" t="s">
        <v>168</v>
      </c>
    </row>
    <row r="3" spans="1:8" ht="56.25" x14ac:dyDescent="0.25">
      <c r="A3" s="154">
        <v>2</v>
      </c>
      <c r="B3" s="83" t="s">
        <v>170</v>
      </c>
      <c r="C3" s="32" t="s">
        <v>169</v>
      </c>
      <c r="D3" s="155" t="s">
        <v>522</v>
      </c>
      <c r="E3" s="32" t="s">
        <v>172</v>
      </c>
      <c r="F3" s="11" t="s">
        <v>171</v>
      </c>
      <c r="G3" s="155" t="s">
        <v>530</v>
      </c>
      <c r="H3" s="11" t="s">
        <v>173</v>
      </c>
    </row>
    <row r="4" spans="1:8" ht="67.5" x14ac:dyDescent="0.25">
      <c r="A4" s="154">
        <v>3</v>
      </c>
      <c r="B4" s="83" t="s">
        <v>175</v>
      </c>
      <c r="C4" s="32" t="s">
        <v>174</v>
      </c>
      <c r="D4" s="155" t="s">
        <v>522</v>
      </c>
      <c r="E4" s="32" t="s">
        <v>177</v>
      </c>
      <c r="F4" s="11" t="s">
        <v>176</v>
      </c>
      <c r="G4" s="155" t="s">
        <v>530</v>
      </c>
      <c r="H4" s="11" t="s">
        <v>178</v>
      </c>
    </row>
    <row r="5" spans="1:8" ht="56.25" x14ac:dyDescent="0.25">
      <c r="A5" s="154" t="s">
        <v>179</v>
      </c>
      <c r="B5" s="83" t="s">
        <v>181</v>
      </c>
      <c r="C5" s="32" t="s">
        <v>180</v>
      </c>
      <c r="D5" s="155" t="s">
        <v>522</v>
      </c>
      <c r="E5" s="32" t="s">
        <v>183</v>
      </c>
      <c r="F5" s="11" t="s">
        <v>182</v>
      </c>
      <c r="G5" s="155" t="s">
        <v>530</v>
      </c>
      <c r="H5" s="11" t="s">
        <v>184</v>
      </c>
    </row>
    <row r="6" spans="1:8" ht="56.25" x14ac:dyDescent="0.25">
      <c r="A6" s="154" t="s">
        <v>185</v>
      </c>
      <c r="B6" s="83" t="s">
        <v>181</v>
      </c>
      <c r="C6" s="32" t="s">
        <v>187</v>
      </c>
      <c r="D6" s="155" t="s">
        <v>523</v>
      </c>
      <c r="E6" s="32" t="s">
        <v>183</v>
      </c>
      <c r="F6" s="11" t="s">
        <v>188</v>
      </c>
      <c r="G6" s="155" t="s">
        <v>529</v>
      </c>
      <c r="H6" s="11" t="s">
        <v>184</v>
      </c>
    </row>
    <row r="7" spans="1:8" ht="56.25" x14ac:dyDescent="0.25">
      <c r="A7" s="154" t="s">
        <v>189</v>
      </c>
      <c r="B7" s="83" t="s">
        <v>181</v>
      </c>
      <c r="C7" s="32" t="s">
        <v>190</v>
      </c>
      <c r="D7" s="155" t="s">
        <v>523</v>
      </c>
      <c r="E7" s="32" t="s">
        <v>183</v>
      </c>
      <c r="F7" s="11" t="s">
        <v>191</v>
      </c>
      <c r="G7" s="155" t="s">
        <v>529</v>
      </c>
      <c r="H7" s="11" t="s">
        <v>184</v>
      </c>
    </row>
    <row r="8" spans="1:8" ht="56.25" x14ac:dyDescent="0.25">
      <c r="A8" s="154" t="s">
        <v>192</v>
      </c>
      <c r="B8" s="83" t="s">
        <v>181</v>
      </c>
      <c r="C8" s="32" t="s">
        <v>193</v>
      </c>
      <c r="D8" s="155" t="s">
        <v>523</v>
      </c>
      <c r="E8" s="32" t="s">
        <v>183</v>
      </c>
      <c r="F8" s="11" t="s">
        <v>194</v>
      </c>
      <c r="G8" s="155" t="s">
        <v>529</v>
      </c>
      <c r="H8" s="11" t="s">
        <v>184</v>
      </c>
    </row>
    <row r="9" spans="1:8" ht="56.25" x14ac:dyDescent="0.25">
      <c r="A9" s="154" t="s">
        <v>195</v>
      </c>
      <c r="B9" s="83" t="s">
        <v>181</v>
      </c>
      <c r="C9" s="32" t="s">
        <v>196</v>
      </c>
      <c r="D9" s="155" t="s">
        <v>523</v>
      </c>
      <c r="E9" s="32" t="s">
        <v>183</v>
      </c>
      <c r="F9" s="11" t="s">
        <v>197</v>
      </c>
      <c r="G9" s="155" t="s">
        <v>529</v>
      </c>
      <c r="H9" s="11" t="s">
        <v>184</v>
      </c>
    </row>
    <row r="10" spans="1:8" ht="56.25" x14ac:dyDescent="0.25">
      <c r="A10" s="154">
        <v>5</v>
      </c>
      <c r="B10" s="83" t="s">
        <v>199</v>
      </c>
      <c r="C10" s="32" t="s">
        <v>198</v>
      </c>
      <c r="D10" s="155" t="s">
        <v>523</v>
      </c>
      <c r="E10" s="32" t="s">
        <v>201</v>
      </c>
      <c r="F10" s="11" t="s">
        <v>200</v>
      </c>
      <c r="G10" s="155" t="s">
        <v>529</v>
      </c>
      <c r="H10" s="11" t="s">
        <v>202</v>
      </c>
    </row>
    <row r="11" spans="1:8" ht="56.25" x14ac:dyDescent="0.25">
      <c r="A11" s="154" t="s">
        <v>203</v>
      </c>
      <c r="B11" s="83" t="s">
        <v>181</v>
      </c>
      <c r="C11" s="32" t="s">
        <v>205</v>
      </c>
      <c r="D11" s="155" t="s">
        <v>524</v>
      </c>
      <c r="E11" s="32" t="s">
        <v>183</v>
      </c>
      <c r="F11" s="11" t="s">
        <v>206</v>
      </c>
      <c r="G11" s="155" t="s">
        <v>531</v>
      </c>
      <c r="H11" s="11" t="s">
        <v>184</v>
      </c>
    </row>
    <row r="12" spans="1:8" ht="56.25" x14ac:dyDescent="0.25">
      <c r="A12" s="154" t="s">
        <v>207</v>
      </c>
      <c r="B12" s="83" t="s">
        <v>181</v>
      </c>
      <c r="C12" s="32" t="s">
        <v>208</v>
      </c>
      <c r="D12" s="155" t="s">
        <v>524</v>
      </c>
      <c r="E12" s="32" t="s">
        <v>183</v>
      </c>
      <c r="F12" s="11" t="s">
        <v>209</v>
      </c>
      <c r="G12" s="155" t="s">
        <v>531</v>
      </c>
      <c r="H12" s="11" t="s">
        <v>184</v>
      </c>
    </row>
    <row r="13" spans="1:8" ht="56.25" x14ac:dyDescent="0.25">
      <c r="A13" s="154" t="s">
        <v>210</v>
      </c>
      <c r="B13" s="83" t="s">
        <v>181</v>
      </c>
      <c r="C13" s="32" t="s">
        <v>211</v>
      </c>
      <c r="D13" s="155" t="s">
        <v>524</v>
      </c>
      <c r="E13" s="32" t="s">
        <v>183</v>
      </c>
      <c r="F13" s="11" t="s">
        <v>212</v>
      </c>
      <c r="G13" s="155" t="s">
        <v>531</v>
      </c>
      <c r="H13" s="11" t="s">
        <v>184</v>
      </c>
    </row>
    <row r="14" spans="1:8" ht="56.25" x14ac:dyDescent="0.25">
      <c r="A14" s="154" t="s">
        <v>213</v>
      </c>
      <c r="B14" s="83" t="s">
        <v>181</v>
      </c>
      <c r="C14" s="32" t="s">
        <v>214</v>
      </c>
      <c r="D14" s="155" t="s">
        <v>524</v>
      </c>
      <c r="E14" s="32" t="s">
        <v>183</v>
      </c>
      <c r="F14" s="11" t="s">
        <v>215</v>
      </c>
      <c r="G14" s="155" t="s">
        <v>531</v>
      </c>
      <c r="H14" s="11" t="s">
        <v>184</v>
      </c>
    </row>
    <row r="15" spans="1:8" ht="56.25" x14ac:dyDescent="0.25">
      <c r="A15" s="154" t="s">
        <v>216</v>
      </c>
      <c r="B15" s="83" t="s">
        <v>181</v>
      </c>
      <c r="C15" s="32" t="s">
        <v>217</v>
      </c>
      <c r="D15" s="155" t="s">
        <v>524</v>
      </c>
      <c r="E15" s="32" t="s">
        <v>183</v>
      </c>
      <c r="F15" s="11" t="s">
        <v>218</v>
      </c>
      <c r="G15" s="155" t="s">
        <v>531</v>
      </c>
      <c r="H15" s="11" t="s">
        <v>184</v>
      </c>
    </row>
    <row r="16" spans="1:8" ht="56.25" x14ac:dyDescent="0.25">
      <c r="A16" s="154">
        <v>7</v>
      </c>
      <c r="B16" s="83" t="s">
        <v>199</v>
      </c>
      <c r="C16" s="32" t="s">
        <v>219</v>
      </c>
      <c r="D16" s="155" t="s">
        <v>524</v>
      </c>
      <c r="E16" s="32" t="s">
        <v>201</v>
      </c>
      <c r="F16" s="11" t="s">
        <v>220</v>
      </c>
      <c r="G16" s="155" t="s">
        <v>531</v>
      </c>
      <c r="H16" s="11" t="s">
        <v>202</v>
      </c>
    </row>
    <row r="17" spans="1:8" ht="56.25" x14ac:dyDescent="0.25">
      <c r="A17" s="154" t="s">
        <v>221</v>
      </c>
      <c r="B17" s="83" t="s">
        <v>224</v>
      </c>
      <c r="C17" s="32" t="s">
        <v>223</v>
      </c>
      <c r="D17" s="155" t="s">
        <v>525</v>
      </c>
      <c r="E17" s="32" t="s">
        <v>226</v>
      </c>
      <c r="F17" s="11" t="s">
        <v>225</v>
      </c>
      <c r="G17" s="155" t="s">
        <v>532</v>
      </c>
      <c r="H17" s="11" t="s">
        <v>168</v>
      </c>
    </row>
    <row r="18" spans="1:8" ht="56.25" x14ac:dyDescent="0.25">
      <c r="A18" s="154" t="s">
        <v>227</v>
      </c>
      <c r="B18" s="83" t="s">
        <v>224</v>
      </c>
      <c r="C18" s="32" t="s">
        <v>228</v>
      </c>
      <c r="D18" s="155" t="s">
        <v>525</v>
      </c>
      <c r="E18" s="32" t="s">
        <v>226</v>
      </c>
      <c r="F18" s="11" t="s">
        <v>229</v>
      </c>
      <c r="G18" s="155" t="s">
        <v>532</v>
      </c>
      <c r="H18" s="11" t="s">
        <v>168</v>
      </c>
    </row>
    <row r="19" spans="1:8" ht="67.5" x14ac:dyDescent="0.25">
      <c r="A19" s="154">
        <v>9</v>
      </c>
      <c r="B19" s="83" t="s">
        <v>231</v>
      </c>
      <c r="C19" s="32" t="s">
        <v>230</v>
      </c>
      <c r="D19" s="155" t="s">
        <v>525</v>
      </c>
      <c r="E19" s="32" t="s">
        <v>233</v>
      </c>
      <c r="F19" s="11" t="s">
        <v>232</v>
      </c>
      <c r="G19" s="155" t="s">
        <v>532</v>
      </c>
      <c r="H19" s="11" t="s">
        <v>173</v>
      </c>
    </row>
    <row r="20" spans="1:8" ht="112.5" x14ac:dyDescent="0.25">
      <c r="A20" s="154">
        <v>10</v>
      </c>
      <c r="B20" s="83" t="s">
        <v>235</v>
      </c>
      <c r="C20" s="32" t="s">
        <v>234</v>
      </c>
      <c r="D20" s="155" t="s">
        <v>525</v>
      </c>
      <c r="E20" s="32" t="s">
        <v>237</v>
      </c>
      <c r="F20" s="11" t="s">
        <v>236</v>
      </c>
      <c r="G20" s="155" t="s">
        <v>532</v>
      </c>
      <c r="H20" s="11" t="s">
        <v>168</v>
      </c>
    </row>
    <row r="21" spans="1:8" ht="56.25" x14ac:dyDescent="0.25">
      <c r="A21" s="154">
        <v>11</v>
      </c>
      <c r="B21" s="83" t="s">
        <v>239</v>
      </c>
      <c r="C21" s="32" t="s">
        <v>238</v>
      </c>
      <c r="D21" s="155" t="s">
        <v>525</v>
      </c>
      <c r="E21" s="32" t="s">
        <v>241</v>
      </c>
      <c r="F21" s="11" t="s">
        <v>240</v>
      </c>
      <c r="G21" s="155" t="s">
        <v>532</v>
      </c>
      <c r="H21" s="11" t="s">
        <v>168</v>
      </c>
    </row>
    <row r="22" spans="1:8" ht="56.25" x14ac:dyDescent="0.25">
      <c r="A22" s="154">
        <v>12</v>
      </c>
      <c r="B22" s="83" t="s">
        <v>199</v>
      </c>
      <c r="C22" s="32" t="s">
        <v>242</v>
      </c>
      <c r="D22" s="155" t="s">
        <v>525</v>
      </c>
      <c r="E22" s="32" t="s">
        <v>201</v>
      </c>
      <c r="F22" s="11" t="s">
        <v>243</v>
      </c>
      <c r="G22" s="155" t="s">
        <v>532</v>
      </c>
      <c r="H22" s="11" t="s">
        <v>202</v>
      </c>
    </row>
    <row r="23" spans="1:8" ht="56.25" x14ac:dyDescent="0.25">
      <c r="A23" s="154" t="s">
        <v>244</v>
      </c>
      <c r="B23" s="83" t="s">
        <v>181</v>
      </c>
      <c r="C23" s="32" t="s">
        <v>246</v>
      </c>
      <c r="D23" s="155" t="s">
        <v>526</v>
      </c>
      <c r="E23" s="32" t="s">
        <v>183</v>
      </c>
      <c r="F23" s="11" t="s">
        <v>247</v>
      </c>
      <c r="G23" s="155" t="s">
        <v>533</v>
      </c>
      <c r="H23" s="11" t="s">
        <v>184</v>
      </c>
    </row>
    <row r="24" spans="1:8" ht="56.25" x14ac:dyDescent="0.25">
      <c r="A24" s="154" t="s">
        <v>248</v>
      </c>
      <c r="B24" s="83" t="s">
        <v>181</v>
      </c>
      <c r="C24" s="32" t="s">
        <v>249</v>
      </c>
      <c r="D24" s="155" t="s">
        <v>526</v>
      </c>
      <c r="E24" s="32" t="s">
        <v>183</v>
      </c>
      <c r="F24" s="11" t="s">
        <v>250</v>
      </c>
      <c r="G24" s="155" t="s">
        <v>533</v>
      </c>
      <c r="H24" s="11" t="s">
        <v>184</v>
      </c>
    </row>
    <row r="25" spans="1:8" ht="56.25" x14ac:dyDescent="0.25">
      <c r="A25" s="154" t="s">
        <v>251</v>
      </c>
      <c r="B25" s="83" t="s">
        <v>181</v>
      </c>
      <c r="C25" s="32" t="s">
        <v>252</v>
      </c>
      <c r="D25" s="155" t="s">
        <v>526</v>
      </c>
      <c r="E25" s="32" t="s">
        <v>183</v>
      </c>
      <c r="F25" s="11" t="s">
        <v>253</v>
      </c>
      <c r="G25" s="155" t="s">
        <v>533</v>
      </c>
      <c r="H25" s="11" t="s">
        <v>184</v>
      </c>
    </row>
    <row r="26" spans="1:8" ht="56.25" x14ac:dyDescent="0.25">
      <c r="A26" s="154" t="s">
        <v>254</v>
      </c>
      <c r="B26" s="83" t="s">
        <v>181</v>
      </c>
      <c r="C26" s="32" t="s">
        <v>255</v>
      </c>
      <c r="D26" s="155" t="s">
        <v>526</v>
      </c>
      <c r="E26" s="32" t="s">
        <v>183</v>
      </c>
      <c r="F26" s="11" t="s">
        <v>256</v>
      </c>
      <c r="G26" s="155" t="s">
        <v>533</v>
      </c>
      <c r="H26" s="11" t="s">
        <v>184</v>
      </c>
    </row>
    <row r="27" spans="1:8" ht="56.25" x14ac:dyDescent="0.25">
      <c r="A27" s="154" t="s">
        <v>257</v>
      </c>
      <c r="B27" s="83" t="s">
        <v>181</v>
      </c>
      <c r="C27" s="32" t="s">
        <v>258</v>
      </c>
      <c r="D27" s="155" t="s">
        <v>526</v>
      </c>
      <c r="E27" s="32" t="s">
        <v>183</v>
      </c>
      <c r="F27" s="11" t="s">
        <v>259</v>
      </c>
      <c r="G27" s="155" t="s">
        <v>533</v>
      </c>
      <c r="H27" s="11" t="s">
        <v>184</v>
      </c>
    </row>
    <row r="28" spans="1:8" ht="48" x14ac:dyDescent="0.25">
      <c r="A28" s="156" t="s">
        <v>338</v>
      </c>
      <c r="B28" s="157" t="s">
        <v>339</v>
      </c>
      <c r="C28" s="158" t="s">
        <v>339</v>
      </c>
      <c r="D28" s="155" t="s">
        <v>527</v>
      </c>
      <c r="E28" s="149" t="s">
        <v>485</v>
      </c>
      <c r="F28" s="150" t="s">
        <v>340</v>
      </c>
      <c r="G28" s="10" t="s">
        <v>528</v>
      </c>
      <c r="H28" s="153"/>
    </row>
    <row r="29" spans="1:8" ht="36" x14ac:dyDescent="0.25">
      <c r="A29" s="156" t="s">
        <v>338</v>
      </c>
      <c r="B29" s="157" t="s">
        <v>339</v>
      </c>
      <c r="C29" s="158" t="s">
        <v>339</v>
      </c>
      <c r="D29" s="155" t="s">
        <v>527</v>
      </c>
      <c r="E29" s="149" t="s">
        <v>341</v>
      </c>
      <c r="F29" s="150" t="s">
        <v>342</v>
      </c>
      <c r="G29" s="10" t="s">
        <v>528</v>
      </c>
      <c r="H29" s="153"/>
    </row>
    <row r="30" spans="1:8" ht="84" x14ac:dyDescent="0.25">
      <c r="A30" s="156" t="s">
        <v>338</v>
      </c>
      <c r="B30" s="157" t="s">
        <v>339</v>
      </c>
      <c r="C30" s="158" t="s">
        <v>339</v>
      </c>
      <c r="D30" s="155" t="s">
        <v>527</v>
      </c>
      <c r="E30" s="149" t="s">
        <v>345</v>
      </c>
      <c r="F30" s="150" t="s">
        <v>343</v>
      </c>
      <c r="G30" s="10" t="s">
        <v>528</v>
      </c>
      <c r="H30" s="153"/>
    </row>
    <row r="31" spans="1:8" ht="84" x14ac:dyDescent="0.25">
      <c r="A31" s="156" t="s">
        <v>338</v>
      </c>
      <c r="B31" s="157" t="s">
        <v>339</v>
      </c>
      <c r="C31" s="158" t="s">
        <v>339</v>
      </c>
      <c r="D31" s="155" t="s">
        <v>527</v>
      </c>
      <c r="E31" s="149" t="s">
        <v>345</v>
      </c>
      <c r="F31" s="150" t="s">
        <v>344</v>
      </c>
      <c r="G31" s="10" t="s">
        <v>528</v>
      </c>
      <c r="H31" s="153"/>
    </row>
    <row r="32" spans="1:8" ht="84" x14ac:dyDescent="0.25">
      <c r="A32" s="156" t="s">
        <v>338</v>
      </c>
      <c r="B32" s="157" t="s">
        <v>339</v>
      </c>
      <c r="C32" s="158" t="s">
        <v>339</v>
      </c>
      <c r="D32" s="155" t="s">
        <v>527</v>
      </c>
      <c r="E32" s="149" t="s">
        <v>345</v>
      </c>
      <c r="F32" s="150" t="s">
        <v>346</v>
      </c>
      <c r="G32" s="10" t="s">
        <v>528</v>
      </c>
      <c r="H32" s="153"/>
    </row>
    <row r="33" spans="1:8" ht="84" x14ac:dyDescent="0.25">
      <c r="A33" s="156" t="s">
        <v>338</v>
      </c>
      <c r="B33" s="157" t="s">
        <v>339</v>
      </c>
      <c r="C33" s="158" t="s">
        <v>339</v>
      </c>
      <c r="D33" s="155" t="s">
        <v>527</v>
      </c>
      <c r="E33" s="149" t="s">
        <v>345</v>
      </c>
      <c r="F33" s="150" t="s">
        <v>347</v>
      </c>
      <c r="G33" s="10" t="s">
        <v>528</v>
      </c>
      <c r="H33" s="153"/>
    </row>
    <row r="34" spans="1:8" ht="108" x14ac:dyDescent="0.25">
      <c r="A34" s="156" t="s">
        <v>338</v>
      </c>
      <c r="B34" s="157" t="s">
        <v>339</v>
      </c>
      <c r="C34" s="158" t="s">
        <v>339</v>
      </c>
      <c r="D34" s="155" t="s">
        <v>527</v>
      </c>
      <c r="E34" s="149" t="s">
        <v>345</v>
      </c>
      <c r="F34" s="150" t="s">
        <v>348</v>
      </c>
      <c r="G34" s="10" t="s">
        <v>528</v>
      </c>
      <c r="H34" s="153"/>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N134"/>
  <sheetViews>
    <sheetView showGridLines="0" zoomScaleNormal="100" workbookViewId="0">
      <pane ySplit="3" topLeftCell="A25" activePane="bottomLeft" state="frozen"/>
      <selection pane="bottomLeft" activeCell="J112" sqref="J112"/>
    </sheetView>
  </sheetViews>
  <sheetFormatPr baseColWidth="10" defaultRowHeight="15" x14ac:dyDescent="0.25"/>
  <cols>
    <col min="1" max="1" width="2.28515625" customWidth="1"/>
    <col min="2" max="2" width="2.140625" customWidth="1"/>
    <col min="3" max="3" width="18.7109375" style="64" customWidth="1"/>
    <col min="4" max="4" width="18.42578125" style="64" customWidth="1"/>
    <col min="5" max="5" width="30.7109375" style="67" customWidth="1"/>
    <col min="6" max="6" width="14" style="161" customWidth="1"/>
    <col min="7" max="7" width="21.5703125" style="64" customWidth="1"/>
    <col min="8" max="8" width="22" style="64" customWidth="1"/>
    <col min="9" max="9" width="33.140625" style="27" customWidth="1"/>
    <col min="10" max="10" width="15.140625" style="65" customWidth="1"/>
    <col min="11" max="11" width="16" style="64" customWidth="1"/>
  </cols>
  <sheetData>
    <row r="1" spans="1:14" s="29" customFormat="1" ht="8.25" customHeight="1" x14ac:dyDescent="0.2">
      <c r="B1" s="23"/>
      <c r="C1" s="24"/>
      <c r="D1" s="24"/>
      <c r="E1" s="26"/>
      <c r="F1" s="160"/>
      <c r="G1" s="24"/>
      <c r="H1" s="25"/>
      <c r="I1" s="26"/>
      <c r="J1" s="60"/>
      <c r="K1" s="26"/>
      <c r="L1" s="28"/>
      <c r="M1" s="28"/>
      <c r="N1" s="28"/>
    </row>
    <row r="2" spans="1:14" s="29" customFormat="1" ht="47.25" customHeight="1" x14ac:dyDescent="0.2">
      <c r="B2" s="23"/>
      <c r="C2" s="1248" t="s">
        <v>1648</v>
      </c>
      <c r="D2" s="1248"/>
      <c r="E2" s="1248"/>
      <c r="F2" s="1248"/>
      <c r="G2" s="1248"/>
      <c r="H2" s="25"/>
      <c r="I2" s="26"/>
      <c r="J2" s="60"/>
      <c r="K2" s="26"/>
      <c r="L2" s="28"/>
      <c r="M2" s="28"/>
      <c r="N2" s="28"/>
    </row>
    <row r="3" spans="1:14" s="29" customFormat="1" ht="23.25" customHeight="1" x14ac:dyDescent="0.2">
      <c r="B3" s="146"/>
      <c r="C3" s="1265" t="s">
        <v>1168</v>
      </c>
      <c r="D3" s="1265"/>
      <c r="E3" s="1265"/>
      <c r="F3" s="1265"/>
      <c r="G3" s="146"/>
      <c r="H3" s="61"/>
      <c r="I3" s="42"/>
      <c r="J3" s="136"/>
      <c r="K3" s="661"/>
      <c r="L3" s="28"/>
      <c r="M3" s="28"/>
      <c r="N3" s="28"/>
    </row>
    <row r="4" spans="1:14" s="29" customFormat="1" ht="18" customHeight="1" x14ac:dyDescent="0.2">
      <c r="A4" s="787"/>
      <c r="B4" s="663">
        <v>1</v>
      </c>
      <c r="C4" s="664" t="s">
        <v>487</v>
      </c>
      <c r="D4" s="665"/>
      <c r="E4" s="666"/>
      <c r="F4" s="667" t="s">
        <v>86</v>
      </c>
      <c r="G4" s="668" t="s">
        <v>353</v>
      </c>
      <c r="H4" s="669"/>
      <c r="I4" s="669"/>
      <c r="J4" s="670"/>
      <c r="K4" s="671"/>
      <c r="L4" s="28"/>
      <c r="M4" s="28"/>
      <c r="N4" s="28"/>
    </row>
    <row r="5" spans="1:14" ht="33.75" x14ac:dyDescent="0.25">
      <c r="A5" s="788"/>
      <c r="B5" s="672">
        <v>1</v>
      </c>
      <c r="C5" s="32" t="s">
        <v>757</v>
      </c>
      <c r="D5" s="83" t="s">
        <v>8</v>
      </c>
      <c r="E5" s="83" t="s">
        <v>488</v>
      </c>
      <c r="F5" s="8" t="s">
        <v>417</v>
      </c>
      <c r="G5" s="10" t="s">
        <v>359</v>
      </c>
      <c r="H5" s="32" t="s">
        <v>8</v>
      </c>
      <c r="I5" s="11" t="s">
        <v>1068</v>
      </c>
      <c r="J5" s="347" t="s">
        <v>1067</v>
      </c>
      <c r="K5" s="348" t="s">
        <v>9</v>
      </c>
    </row>
    <row r="6" spans="1:14" ht="33.75" x14ac:dyDescent="0.25">
      <c r="A6" s="788"/>
      <c r="B6" s="672">
        <v>1</v>
      </c>
      <c r="C6" s="32" t="s">
        <v>758</v>
      </c>
      <c r="D6" s="83" t="s">
        <v>90</v>
      </c>
      <c r="E6" s="83" t="s">
        <v>489</v>
      </c>
      <c r="F6" s="8" t="s">
        <v>490</v>
      </c>
      <c r="G6" s="10" t="s">
        <v>1069</v>
      </c>
      <c r="H6" s="32" t="s">
        <v>360</v>
      </c>
      <c r="I6" s="32" t="s">
        <v>1070</v>
      </c>
      <c r="J6" s="347" t="s">
        <v>1067</v>
      </c>
      <c r="K6" s="348" t="s">
        <v>9</v>
      </c>
    </row>
    <row r="7" spans="1:14" ht="22.5" x14ac:dyDescent="0.25">
      <c r="A7" s="788"/>
      <c r="B7" s="672">
        <v>1</v>
      </c>
      <c r="C7" s="32" t="s">
        <v>2531</v>
      </c>
      <c r="D7" s="83" t="s">
        <v>8</v>
      </c>
      <c r="E7" s="83" t="s">
        <v>2532</v>
      </c>
      <c r="F7" s="8" t="s">
        <v>2526</v>
      </c>
      <c r="G7" s="10" t="s">
        <v>2535</v>
      </c>
      <c r="H7" s="83" t="s">
        <v>8</v>
      </c>
      <c r="I7" s="32"/>
      <c r="J7" s="347" t="s">
        <v>1067</v>
      </c>
      <c r="K7" s="348" t="s">
        <v>9</v>
      </c>
    </row>
    <row r="8" spans="1:14" ht="22.5" x14ac:dyDescent="0.25">
      <c r="A8" s="788"/>
      <c r="B8" s="672">
        <v>1</v>
      </c>
      <c r="C8" s="32" t="s">
        <v>2530</v>
      </c>
      <c r="D8" s="83" t="s">
        <v>8</v>
      </c>
      <c r="E8" s="83" t="s">
        <v>2533</v>
      </c>
      <c r="F8" s="8" t="s">
        <v>2527</v>
      </c>
      <c r="G8" s="10" t="s">
        <v>2536</v>
      </c>
      <c r="H8" s="83" t="s">
        <v>8</v>
      </c>
      <c r="I8" s="32"/>
      <c r="J8" s="347" t="s">
        <v>1067</v>
      </c>
      <c r="K8" s="348" t="s">
        <v>9</v>
      </c>
    </row>
    <row r="9" spans="1:14" ht="33.75" x14ac:dyDescent="0.25">
      <c r="A9" s="788"/>
      <c r="B9" s="672">
        <v>1</v>
      </c>
      <c r="C9" s="32" t="s">
        <v>2529</v>
      </c>
      <c r="D9" s="83" t="s">
        <v>8</v>
      </c>
      <c r="E9" s="83" t="s">
        <v>2534</v>
      </c>
      <c r="F9" s="8" t="s">
        <v>2528</v>
      </c>
      <c r="G9" s="10" t="s">
        <v>2537</v>
      </c>
      <c r="H9" s="83" t="s">
        <v>8</v>
      </c>
      <c r="I9" s="32"/>
      <c r="J9" s="347" t="s">
        <v>1067</v>
      </c>
      <c r="K9" s="348" t="s">
        <v>9</v>
      </c>
    </row>
    <row r="10" spans="1:14" ht="22.5" x14ac:dyDescent="0.25">
      <c r="A10" s="786"/>
      <c r="B10" s="351">
        <v>1</v>
      </c>
      <c r="C10" s="711" t="s">
        <v>2539</v>
      </c>
      <c r="D10" s="352"/>
      <c r="E10" s="353"/>
      <c r="F10" s="354" t="s">
        <v>2057</v>
      </c>
      <c r="G10" s="727" t="s">
        <v>2540</v>
      </c>
      <c r="H10" s="355"/>
      <c r="I10" s="356"/>
      <c r="J10" s="357"/>
      <c r="K10" s="358"/>
    </row>
    <row r="11" spans="1:14" ht="87.75" customHeight="1" x14ac:dyDescent="0.25">
      <c r="A11" s="786"/>
      <c r="B11" s="359">
        <v>1</v>
      </c>
      <c r="C11" s="32" t="s">
        <v>2541</v>
      </c>
      <c r="D11" s="32" t="s">
        <v>90</v>
      </c>
      <c r="E11" s="36" t="s">
        <v>97</v>
      </c>
      <c r="F11" s="59" t="s">
        <v>2067</v>
      </c>
      <c r="G11" s="10" t="s">
        <v>2546</v>
      </c>
      <c r="H11" s="32" t="s">
        <v>360</v>
      </c>
      <c r="I11" s="349" t="s">
        <v>1071</v>
      </c>
      <c r="J11" s="347" t="s">
        <v>1067</v>
      </c>
      <c r="K11" s="348" t="s">
        <v>9</v>
      </c>
    </row>
    <row r="12" spans="1:14" ht="45" x14ac:dyDescent="0.25">
      <c r="A12" s="786"/>
      <c r="B12" s="359">
        <v>1</v>
      </c>
      <c r="C12" s="336" t="s">
        <v>2542</v>
      </c>
      <c r="D12" s="336" t="s">
        <v>90</v>
      </c>
      <c r="E12" s="36" t="s">
        <v>101</v>
      </c>
      <c r="F12" s="87" t="s">
        <v>2068</v>
      </c>
      <c r="G12" s="2" t="s">
        <v>2545</v>
      </c>
      <c r="H12" s="336" t="s">
        <v>360</v>
      </c>
      <c r="I12" s="349" t="s">
        <v>368</v>
      </c>
      <c r="J12" s="347" t="s">
        <v>1067</v>
      </c>
      <c r="K12" s="348" t="s">
        <v>9</v>
      </c>
    </row>
    <row r="13" spans="1:14" ht="45" x14ac:dyDescent="0.25">
      <c r="A13" s="786"/>
      <c r="B13" s="359">
        <v>1</v>
      </c>
      <c r="C13" s="336" t="s">
        <v>2543</v>
      </c>
      <c r="D13" s="336" t="s">
        <v>2522</v>
      </c>
      <c r="E13" s="36" t="s">
        <v>101</v>
      </c>
      <c r="F13" s="87" t="s">
        <v>2521</v>
      </c>
      <c r="G13" s="2" t="s">
        <v>2544</v>
      </c>
      <c r="H13" s="336" t="s">
        <v>2522</v>
      </c>
      <c r="I13" s="349" t="s">
        <v>368</v>
      </c>
      <c r="J13" s="347" t="s">
        <v>1067</v>
      </c>
      <c r="K13" s="348" t="s">
        <v>9</v>
      </c>
    </row>
    <row r="14" spans="1:14" ht="15.75" customHeight="1" x14ac:dyDescent="0.25">
      <c r="A14" s="774"/>
      <c r="B14" s="766" t="s">
        <v>125</v>
      </c>
      <c r="C14" s="767" t="s">
        <v>2523</v>
      </c>
      <c r="D14" s="768"/>
      <c r="E14" s="768"/>
      <c r="F14" s="769" t="s">
        <v>2525</v>
      </c>
      <c r="G14" s="770" t="s">
        <v>2524</v>
      </c>
      <c r="H14" s="771"/>
      <c r="I14" s="769"/>
      <c r="J14" s="772"/>
      <c r="K14" s="773"/>
    </row>
    <row r="15" spans="1:14" ht="45" x14ac:dyDescent="0.25">
      <c r="A15" s="774"/>
      <c r="B15" s="766"/>
      <c r="C15" s="336" t="s">
        <v>2547</v>
      </c>
      <c r="D15" s="336" t="s">
        <v>2551</v>
      </c>
      <c r="E15" s="36"/>
      <c r="F15" s="87"/>
      <c r="G15" s="2" t="s">
        <v>2547</v>
      </c>
      <c r="H15" s="336" t="s">
        <v>2551</v>
      </c>
      <c r="I15" s="349"/>
      <c r="J15" s="347"/>
      <c r="K15" s="348"/>
    </row>
    <row r="16" spans="1:14" ht="45" x14ac:dyDescent="0.25">
      <c r="A16" s="774"/>
      <c r="B16" s="766"/>
      <c r="C16" s="336" t="s">
        <v>2548</v>
      </c>
      <c r="D16" s="336" t="s">
        <v>2552</v>
      </c>
      <c r="E16" s="36"/>
      <c r="F16" s="87"/>
      <c r="G16" s="2" t="s">
        <v>2548</v>
      </c>
      <c r="H16" s="336" t="s">
        <v>2552</v>
      </c>
      <c r="I16" s="349"/>
      <c r="J16" s="347"/>
      <c r="K16" s="348"/>
    </row>
    <row r="17" spans="1:14" ht="33.75" x14ac:dyDescent="0.25">
      <c r="A17" s="774"/>
      <c r="B17" s="766"/>
      <c r="C17" s="336" t="s">
        <v>2549</v>
      </c>
      <c r="D17" s="83" t="s">
        <v>8</v>
      </c>
      <c r="E17" s="36"/>
      <c r="F17" s="87"/>
      <c r="G17" s="2" t="s">
        <v>2553</v>
      </c>
      <c r="H17" s="83" t="s">
        <v>8</v>
      </c>
      <c r="I17" s="349"/>
      <c r="J17" s="347"/>
      <c r="K17" s="348"/>
    </row>
    <row r="18" spans="1:14" ht="45" x14ac:dyDescent="0.25">
      <c r="A18" s="774"/>
      <c r="B18" s="766"/>
      <c r="C18" s="336" t="s">
        <v>2550</v>
      </c>
      <c r="D18" s="83" t="s">
        <v>8</v>
      </c>
      <c r="E18" s="36"/>
      <c r="F18" s="87"/>
      <c r="G18" s="2" t="s">
        <v>2554</v>
      </c>
      <c r="H18" s="83" t="s">
        <v>8</v>
      </c>
      <c r="I18" s="349"/>
      <c r="J18" s="347"/>
      <c r="K18" s="348"/>
    </row>
    <row r="19" spans="1:14" ht="15.75" customHeight="1" x14ac:dyDescent="0.25">
      <c r="A19" s="774"/>
      <c r="B19" s="712">
        <v>1</v>
      </c>
      <c r="C19" s="720" t="s">
        <v>2030</v>
      </c>
      <c r="D19" s="721"/>
      <c r="E19" s="721"/>
      <c r="F19" s="722" t="s">
        <v>2028</v>
      </c>
      <c r="G19" s="723" t="s">
        <v>2029</v>
      </c>
      <c r="H19" s="724"/>
      <c r="I19" s="722"/>
      <c r="J19" s="725"/>
      <c r="K19" s="726"/>
    </row>
    <row r="20" spans="1:14" ht="36" customHeight="1" x14ac:dyDescent="0.25">
      <c r="A20" s="774"/>
      <c r="B20" s="712"/>
      <c r="C20" s="32" t="s">
        <v>2043</v>
      </c>
      <c r="D20" s="83" t="s">
        <v>8</v>
      </c>
      <c r="E20" s="83" t="s">
        <v>486</v>
      </c>
      <c r="F20" s="87" t="s">
        <v>2044</v>
      </c>
      <c r="G20" s="10" t="s">
        <v>2231</v>
      </c>
      <c r="H20" s="83" t="s">
        <v>8</v>
      </c>
      <c r="I20" s="55" t="s">
        <v>1066</v>
      </c>
      <c r="J20" s="714" t="s">
        <v>9</v>
      </c>
      <c r="K20" s="713" t="s">
        <v>9</v>
      </c>
    </row>
    <row r="21" spans="1:14" ht="45" customHeight="1" x14ac:dyDescent="0.25">
      <c r="A21" s="774"/>
      <c r="B21" s="712">
        <v>1</v>
      </c>
      <c r="C21" s="32" t="s">
        <v>2031</v>
      </c>
      <c r="D21" s="55" t="s">
        <v>2034</v>
      </c>
      <c r="E21" s="41" t="s">
        <v>2033</v>
      </c>
      <c r="F21" s="87" t="s">
        <v>2040</v>
      </c>
      <c r="G21" s="10" t="s">
        <v>2232</v>
      </c>
      <c r="H21" s="55" t="s">
        <v>2034</v>
      </c>
      <c r="I21" s="388" t="s">
        <v>2234</v>
      </c>
      <c r="J21" s="714" t="s">
        <v>9</v>
      </c>
      <c r="K21" s="713" t="s">
        <v>9</v>
      </c>
    </row>
    <row r="22" spans="1:14" ht="63.75" customHeight="1" x14ac:dyDescent="0.25">
      <c r="A22" s="774"/>
      <c r="B22" s="712">
        <v>1</v>
      </c>
      <c r="C22" s="32" t="s">
        <v>2032</v>
      </c>
      <c r="D22" s="55" t="s">
        <v>2036</v>
      </c>
      <c r="E22" s="41" t="s">
        <v>2035</v>
      </c>
      <c r="F22" s="87" t="s">
        <v>2041</v>
      </c>
      <c r="G22" s="10" t="s">
        <v>2233</v>
      </c>
      <c r="H22" s="55" t="s">
        <v>2036</v>
      </c>
      <c r="I22" s="388" t="s">
        <v>2235</v>
      </c>
      <c r="J22" s="714" t="s">
        <v>9</v>
      </c>
      <c r="K22" s="713" t="s">
        <v>9</v>
      </c>
    </row>
    <row r="23" spans="1:14" ht="152.25" customHeight="1" x14ac:dyDescent="0.25">
      <c r="A23" s="774"/>
      <c r="B23" s="712">
        <v>1</v>
      </c>
      <c r="C23" s="32" t="s">
        <v>2037</v>
      </c>
      <c r="D23" s="55" t="s">
        <v>2038</v>
      </c>
      <c r="E23" s="41" t="s">
        <v>2039</v>
      </c>
      <c r="F23" s="87" t="s">
        <v>2042</v>
      </c>
      <c r="G23" s="10" t="s">
        <v>2236</v>
      </c>
      <c r="H23" s="55" t="s">
        <v>2038</v>
      </c>
      <c r="I23" s="388" t="s">
        <v>2237</v>
      </c>
      <c r="J23" s="714" t="s">
        <v>9</v>
      </c>
      <c r="K23" s="713" t="s">
        <v>9</v>
      </c>
    </row>
    <row r="24" spans="1:14" s="29" customFormat="1" ht="24" customHeight="1" x14ac:dyDescent="0.2">
      <c r="A24" s="775"/>
      <c r="B24" s="776">
        <v>1</v>
      </c>
      <c r="C24" s="777" t="s">
        <v>2071</v>
      </c>
      <c r="D24" s="778"/>
      <c r="E24" s="779"/>
      <c r="F24" s="780" t="s">
        <v>2120</v>
      </c>
      <c r="G24" s="781"/>
      <c r="H24" s="782"/>
      <c r="I24" s="782"/>
      <c r="J24" s="783"/>
      <c r="K24" s="784"/>
      <c r="L24" s="28"/>
      <c r="M24" s="28"/>
      <c r="N24" s="28"/>
    </row>
    <row r="25" spans="1:14" ht="32.25" customHeight="1" x14ac:dyDescent="0.25">
      <c r="A25" s="774"/>
      <c r="B25" s="785">
        <v>1</v>
      </c>
      <c r="C25" s="32" t="s">
        <v>2072</v>
      </c>
      <c r="D25" s="83" t="s">
        <v>8</v>
      </c>
      <c r="E25" s="83" t="s">
        <v>486</v>
      </c>
      <c r="F25" s="8" t="s">
        <v>2070</v>
      </c>
      <c r="G25" s="10" t="s">
        <v>2119</v>
      </c>
      <c r="H25" s="32" t="s">
        <v>8</v>
      </c>
      <c r="I25" s="55" t="s">
        <v>1066</v>
      </c>
      <c r="J25" s="347" t="s">
        <v>1067</v>
      </c>
      <c r="K25" s="348" t="s">
        <v>9</v>
      </c>
    </row>
    <row r="26" spans="1:14" ht="36.75" customHeight="1" x14ac:dyDescent="0.25">
      <c r="A26" s="774"/>
      <c r="B26" s="785"/>
      <c r="C26" s="32" t="s">
        <v>2073</v>
      </c>
      <c r="D26" s="83" t="s">
        <v>70</v>
      </c>
      <c r="E26" s="83" t="s">
        <v>2046</v>
      </c>
      <c r="F26" s="8" t="s">
        <v>2069</v>
      </c>
      <c r="G26" s="10" t="s">
        <v>2164</v>
      </c>
      <c r="H26" s="32" t="s">
        <v>2047</v>
      </c>
      <c r="I26" s="55" t="s">
        <v>2048</v>
      </c>
      <c r="J26" s="347" t="s">
        <v>1067</v>
      </c>
      <c r="K26" s="348" t="s">
        <v>9</v>
      </c>
    </row>
    <row r="27" spans="1:14" ht="78.75" x14ac:dyDescent="0.25">
      <c r="A27" s="774"/>
      <c r="B27" s="785">
        <v>1</v>
      </c>
      <c r="C27" s="32" t="s">
        <v>2074</v>
      </c>
      <c r="D27" s="83" t="s">
        <v>481</v>
      </c>
      <c r="E27" s="83" t="s">
        <v>534</v>
      </c>
      <c r="F27" s="8" t="s">
        <v>491</v>
      </c>
      <c r="G27" s="10" t="s">
        <v>2165</v>
      </c>
      <c r="H27" s="32" t="s">
        <v>481</v>
      </c>
      <c r="I27" s="32" t="s">
        <v>586</v>
      </c>
      <c r="J27" s="155" t="s">
        <v>163</v>
      </c>
      <c r="K27" s="11" t="s">
        <v>168</v>
      </c>
    </row>
    <row r="28" spans="1:14" ht="101.25" x14ac:dyDescent="0.25">
      <c r="A28" s="774"/>
      <c r="B28" s="785">
        <v>1</v>
      </c>
      <c r="C28" s="32" t="s">
        <v>2075</v>
      </c>
      <c r="D28" s="83" t="s">
        <v>482</v>
      </c>
      <c r="E28" s="83" t="s">
        <v>535</v>
      </c>
      <c r="F28" s="8" t="s">
        <v>492</v>
      </c>
      <c r="G28" s="10" t="s">
        <v>2166</v>
      </c>
      <c r="H28" s="32" t="s">
        <v>482</v>
      </c>
      <c r="I28" s="32" t="s">
        <v>585</v>
      </c>
      <c r="J28" s="155" t="s">
        <v>163</v>
      </c>
      <c r="K28" s="11" t="s">
        <v>173</v>
      </c>
    </row>
    <row r="29" spans="1:14" ht="112.5" x14ac:dyDescent="0.25">
      <c r="A29" s="774"/>
      <c r="B29" s="785">
        <v>1</v>
      </c>
      <c r="C29" s="32" t="s">
        <v>2076</v>
      </c>
      <c r="D29" s="83" t="s">
        <v>484</v>
      </c>
      <c r="E29" s="83" t="s">
        <v>536</v>
      </c>
      <c r="F29" s="8" t="s">
        <v>493</v>
      </c>
      <c r="G29" s="10" t="s">
        <v>2167</v>
      </c>
      <c r="H29" s="32" t="s">
        <v>484</v>
      </c>
      <c r="I29" s="32" t="s">
        <v>584</v>
      </c>
      <c r="J29" s="155" t="s">
        <v>163</v>
      </c>
      <c r="K29" s="11" t="s">
        <v>2520</v>
      </c>
    </row>
    <row r="30" spans="1:14" ht="101.25" x14ac:dyDescent="0.25">
      <c r="A30" s="774"/>
      <c r="B30" s="785">
        <v>1</v>
      </c>
      <c r="C30" s="32" t="s">
        <v>2077</v>
      </c>
      <c r="D30" s="83" t="s">
        <v>483</v>
      </c>
      <c r="E30" s="83" t="s">
        <v>537</v>
      </c>
      <c r="F30" s="8" t="s">
        <v>494</v>
      </c>
      <c r="G30" s="10" t="s">
        <v>2168</v>
      </c>
      <c r="H30" s="32" t="s">
        <v>483</v>
      </c>
      <c r="I30" s="32" t="s">
        <v>583</v>
      </c>
      <c r="J30" s="155" t="s">
        <v>163</v>
      </c>
      <c r="K30" s="11" t="s">
        <v>184</v>
      </c>
    </row>
    <row r="31" spans="1:14" ht="101.25" x14ac:dyDescent="0.25">
      <c r="A31" s="774"/>
      <c r="B31" s="785">
        <v>1</v>
      </c>
      <c r="C31" s="32" t="s">
        <v>2078</v>
      </c>
      <c r="D31" s="83" t="s">
        <v>483</v>
      </c>
      <c r="E31" s="83" t="s">
        <v>538</v>
      </c>
      <c r="F31" s="8" t="s">
        <v>495</v>
      </c>
      <c r="G31" s="10" t="s">
        <v>2169</v>
      </c>
      <c r="H31" s="32" t="s">
        <v>483</v>
      </c>
      <c r="I31" s="32" t="s">
        <v>582</v>
      </c>
      <c r="J31" s="155" t="s">
        <v>186</v>
      </c>
      <c r="K31" s="11" t="s">
        <v>184</v>
      </c>
    </row>
    <row r="32" spans="1:14" ht="101.25" x14ac:dyDescent="0.25">
      <c r="A32" s="774"/>
      <c r="B32" s="785">
        <v>1</v>
      </c>
      <c r="C32" s="32" t="s">
        <v>2163</v>
      </c>
      <c r="D32" s="83" t="s">
        <v>483</v>
      </c>
      <c r="E32" s="83" t="s">
        <v>539</v>
      </c>
      <c r="F32" s="8" t="s">
        <v>496</v>
      </c>
      <c r="G32" s="10" t="s">
        <v>2170</v>
      </c>
      <c r="H32" s="32" t="s">
        <v>483</v>
      </c>
      <c r="I32" s="32" t="s">
        <v>581</v>
      </c>
      <c r="J32" s="155" t="s">
        <v>186</v>
      </c>
      <c r="K32" s="11" t="s">
        <v>184</v>
      </c>
    </row>
    <row r="33" spans="1:11" ht="101.25" x14ac:dyDescent="0.25">
      <c r="A33" s="774"/>
      <c r="B33" s="785">
        <v>1</v>
      </c>
      <c r="C33" s="32" t="s">
        <v>2082</v>
      </c>
      <c r="D33" s="83" t="s">
        <v>483</v>
      </c>
      <c r="E33" s="83" t="s">
        <v>540</v>
      </c>
      <c r="F33" s="8" t="s">
        <v>497</v>
      </c>
      <c r="G33" s="10" t="s">
        <v>2171</v>
      </c>
      <c r="H33" s="32" t="s">
        <v>483</v>
      </c>
      <c r="I33" s="32" t="s">
        <v>580</v>
      </c>
      <c r="J33" s="155" t="s">
        <v>186</v>
      </c>
      <c r="K33" s="11" t="s">
        <v>184</v>
      </c>
    </row>
    <row r="34" spans="1:11" ht="101.25" x14ac:dyDescent="0.25">
      <c r="A34" s="774"/>
      <c r="B34" s="785">
        <v>1</v>
      </c>
      <c r="C34" s="32" t="s">
        <v>2079</v>
      </c>
      <c r="D34" s="83" t="s">
        <v>483</v>
      </c>
      <c r="E34" s="83" t="s">
        <v>541</v>
      </c>
      <c r="F34" s="8" t="s">
        <v>498</v>
      </c>
      <c r="G34" s="10" t="s">
        <v>2172</v>
      </c>
      <c r="H34" s="32" t="s">
        <v>483</v>
      </c>
      <c r="I34" s="32" t="s">
        <v>579</v>
      </c>
      <c r="J34" s="155" t="s">
        <v>186</v>
      </c>
      <c r="K34" s="11" t="s">
        <v>184</v>
      </c>
    </row>
    <row r="35" spans="1:11" ht="101.25" x14ac:dyDescent="0.25">
      <c r="A35" s="774"/>
      <c r="B35" s="785">
        <v>1</v>
      </c>
      <c r="C35" s="32" t="s">
        <v>2080</v>
      </c>
      <c r="D35" s="83" t="s">
        <v>481</v>
      </c>
      <c r="E35" s="83" t="s">
        <v>542</v>
      </c>
      <c r="F35" s="8" t="s">
        <v>504</v>
      </c>
      <c r="G35" s="10" t="s">
        <v>2173</v>
      </c>
      <c r="H35" s="32" t="s">
        <v>481</v>
      </c>
      <c r="I35" s="32" t="s">
        <v>578</v>
      </c>
      <c r="J35" s="673"/>
      <c r="K35" s="789"/>
    </row>
    <row r="36" spans="1:11" ht="90" x14ac:dyDescent="0.25">
      <c r="A36" s="774"/>
      <c r="B36" s="785">
        <v>1</v>
      </c>
      <c r="C36" s="32" t="s">
        <v>2081</v>
      </c>
      <c r="D36" s="83" t="s">
        <v>483</v>
      </c>
      <c r="E36" s="83" t="s">
        <v>543</v>
      </c>
      <c r="F36" s="8" t="s">
        <v>499</v>
      </c>
      <c r="G36" s="10" t="s">
        <v>2174</v>
      </c>
      <c r="H36" s="32" t="s">
        <v>483</v>
      </c>
      <c r="I36" s="32" t="s">
        <v>577</v>
      </c>
      <c r="J36" s="155" t="s">
        <v>204</v>
      </c>
      <c r="K36" s="11" t="s">
        <v>184</v>
      </c>
    </row>
    <row r="37" spans="1:11" ht="90" x14ac:dyDescent="0.25">
      <c r="A37" s="774"/>
      <c r="B37" s="785">
        <v>1</v>
      </c>
      <c r="C37" s="32" t="s">
        <v>2083</v>
      </c>
      <c r="D37" s="83" t="s">
        <v>483</v>
      </c>
      <c r="E37" s="83" t="s">
        <v>544</v>
      </c>
      <c r="F37" s="8" t="s">
        <v>500</v>
      </c>
      <c r="G37" s="10" t="s">
        <v>2175</v>
      </c>
      <c r="H37" s="32" t="s">
        <v>483</v>
      </c>
      <c r="I37" s="32" t="s">
        <v>576</v>
      </c>
      <c r="J37" s="155" t="s">
        <v>204</v>
      </c>
      <c r="K37" s="11" t="s">
        <v>184</v>
      </c>
    </row>
    <row r="38" spans="1:11" ht="90" x14ac:dyDescent="0.25">
      <c r="A38" s="774"/>
      <c r="B38" s="785">
        <v>1</v>
      </c>
      <c r="C38" s="32" t="s">
        <v>2084</v>
      </c>
      <c r="D38" s="83" t="s">
        <v>483</v>
      </c>
      <c r="E38" s="83" t="s">
        <v>545</v>
      </c>
      <c r="F38" s="8" t="s">
        <v>501</v>
      </c>
      <c r="G38" s="10" t="s">
        <v>2176</v>
      </c>
      <c r="H38" s="32" t="s">
        <v>483</v>
      </c>
      <c r="I38" s="32" t="s">
        <v>575</v>
      </c>
      <c r="J38" s="155" t="s">
        <v>204</v>
      </c>
      <c r="K38" s="11" t="s">
        <v>184</v>
      </c>
    </row>
    <row r="39" spans="1:11" ht="90" x14ac:dyDescent="0.25">
      <c r="A39" s="774"/>
      <c r="B39" s="785">
        <v>1</v>
      </c>
      <c r="C39" s="32" t="s">
        <v>2085</v>
      </c>
      <c r="D39" s="83" t="s">
        <v>483</v>
      </c>
      <c r="E39" s="83" t="s">
        <v>546</v>
      </c>
      <c r="F39" s="8" t="s">
        <v>502</v>
      </c>
      <c r="G39" s="10" t="s">
        <v>2177</v>
      </c>
      <c r="H39" s="32" t="s">
        <v>483</v>
      </c>
      <c r="I39" s="32" t="s">
        <v>574</v>
      </c>
      <c r="J39" s="155" t="s">
        <v>204</v>
      </c>
      <c r="K39" s="11" t="s">
        <v>184</v>
      </c>
    </row>
    <row r="40" spans="1:11" ht="101.25" x14ac:dyDescent="0.25">
      <c r="A40" s="774"/>
      <c r="B40" s="785">
        <v>1</v>
      </c>
      <c r="C40" s="32" t="s">
        <v>2086</v>
      </c>
      <c r="D40" s="83" t="s">
        <v>483</v>
      </c>
      <c r="E40" s="83" t="s">
        <v>547</v>
      </c>
      <c r="F40" s="8" t="s">
        <v>503</v>
      </c>
      <c r="G40" s="10" t="s">
        <v>2178</v>
      </c>
      <c r="H40" s="32" t="s">
        <v>483</v>
      </c>
      <c r="I40" s="32" t="s">
        <v>573</v>
      </c>
      <c r="J40" s="155" t="s">
        <v>204</v>
      </c>
      <c r="K40" s="11" t="s">
        <v>184</v>
      </c>
    </row>
    <row r="41" spans="1:11" ht="90" x14ac:dyDescent="0.25">
      <c r="A41" s="774"/>
      <c r="B41" s="785">
        <v>1</v>
      </c>
      <c r="C41" s="32" t="s">
        <v>2087</v>
      </c>
      <c r="D41" s="83" t="s">
        <v>481</v>
      </c>
      <c r="E41" s="83" t="s">
        <v>548</v>
      </c>
      <c r="F41" s="8" t="s">
        <v>505</v>
      </c>
      <c r="G41" s="10" t="s">
        <v>2179</v>
      </c>
      <c r="H41" s="32" t="s">
        <v>481</v>
      </c>
      <c r="I41" s="32" t="s">
        <v>572</v>
      </c>
      <c r="J41" s="155" t="s">
        <v>204</v>
      </c>
      <c r="K41" s="11" t="s">
        <v>202</v>
      </c>
    </row>
    <row r="42" spans="1:11" ht="90" x14ac:dyDescent="0.25">
      <c r="A42" s="774"/>
      <c r="B42" s="785">
        <v>1</v>
      </c>
      <c r="C42" s="32" t="s">
        <v>2088</v>
      </c>
      <c r="D42" s="83" t="s">
        <v>481</v>
      </c>
      <c r="E42" s="83" t="s">
        <v>549</v>
      </c>
      <c r="F42" s="8" t="s">
        <v>506</v>
      </c>
      <c r="G42" s="10" t="s">
        <v>2180</v>
      </c>
      <c r="H42" s="32" t="s">
        <v>481</v>
      </c>
      <c r="I42" s="32" t="s">
        <v>571</v>
      </c>
      <c r="J42" s="155" t="s">
        <v>222</v>
      </c>
      <c r="K42" s="11" t="s">
        <v>168</v>
      </c>
    </row>
    <row r="43" spans="1:11" ht="106.5" customHeight="1" x14ac:dyDescent="0.25">
      <c r="A43" s="774"/>
      <c r="B43" s="785">
        <v>1</v>
      </c>
      <c r="C43" s="32" t="s">
        <v>2089</v>
      </c>
      <c r="D43" s="83" t="s">
        <v>481</v>
      </c>
      <c r="E43" s="83" t="s">
        <v>550</v>
      </c>
      <c r="F43" s="8" t="s">
        <v>507</v>
      </c>
      <c r="G43" s="10" t="s">
        <v>2181</v>
      </c>
      <c r="H43" s="32" t="s">
        <v>481</v>
      </c>
      <c r="I43" s="32" t="s">
        <v>570</v>
      </c>
      <c r="J43" s="155" t="s">
        <v>222</v>
      </c>
      <c r="K43" s="11" t="s">
        <v>168</v>
      </c>
    </row>
    <row r="44" spans="1:11" ht="105.75" customHeight="1" x14ac:dyDescent="0.25">
      <c r="A44" s="774"/>
      <c r="B44" s="785">
        <v>1</v>
      </c>
      <c r="C44" s="32" t="s">
        <v>2090</v>
      </c>
      <c r="D44" s="83" t="s">
        <v>482</v>
      </c>
      <c r="E44" s="83" t="s">
        <v>551</v>
      </c>
      <c r="F44" s="8" t="s">
        <v>508</v>
      </c>
      <c r="G44" s="10" t="s">
        <v>2182</v>
      </c>
      <c r="H44" s="32" t="s">
        <v>482</v>
      </c>
      <c r="I44" s="32" t="s">
        <v>569</v>
      </c>
      <c r="J44" s="155" t="s">
        <v>222</v>
      </c>
      <c r="K44" s="11" t="s">
        <v>173</v>
      </c>
    </row>
    <row r="45" spans="1:11" ht="146.25" x14ac:dyDescent="0.25">
      <c r="A45" s="774"/>
      <c r="B45" s="785">
        <v>1</v>
      </c>
      <c r="C45" s="32" t="s">
        <v>2091</v>
      </c>
      <c r="D45" s="83" t="s">
        <v>481</v>
      </c>
      <c r="E45" s="83" t="s">
        <v>552</v>
      </c>
      <c r="F45" s="8" t="s">
        <v>509</v>
      </c>
      <c r="G45" s="10" t="s">
        <v>2183</v>
      </c>
      <c r="H45" s="32" t="s">
        <v>481</v>
      </c>
      <c r="I45" s="32" t="s">
        <v>568</v>
      </c>
      <c r="J45" s="155" t="s">
        <v>222</v>
      </c>
      <c r="K45" s="11" t="s">
        <v>168</v>
      </c>
    </row>
    <row r="46" spans="1:11" ht="90" x14ac:dyDescent="0.25">
      <c r="A46" s="774"/>
      <c r="B46" s="785">
        <v>1</v>
      </c>
      <c r="C46" s="32" t="s">
        <v>2092</v>
      </c>
      <c r="D46" s="83" t="s">
        <v>481</v>
      </c>
      <c r="E46" s="83" t="s">
        <v>553</v>
      </c>
      <c r="F46" s="8" t="s">
        <v>510</v>
      </c>
      <c r="G46" s="10" t="s">
        <v>2184</v>
      </c>
      <c r="H46" s="32" t="s">
        <v>481</v>
      </c>
      <c r="I46" s="32" t="s">
        <v>567</v>
      </c>
      <c r="J46" s="155" t="s">
        <v>222</v>
      </c>
      <c r="K46" s="11" t="s">
        <v>168</v>
      </c>
    </row>
    <row r="47" spans="1:11" ht="101.25" x14ac:dyDescent="0.25">
      <c r="A47" s="774"/>
      <c r="B47" s="785">
        <v>1</v>
      </c>
      <c r="C47" s="32" t="s">
        <v>2093</v>
      </c>
      <c r="D47" s="83" t="s">
        <v>481</v>
      </c>
      <c r="E47" s="83" t="s">
        <v>554</v>
      </c>
      <c r="F47" s="8" t="s">
        <v>511</v>
      </c>
      <c r="G47" s="10" t="s">
        <v>2185</v>
      </c>
      <c r="H47" s="32" t="s">
        <v>481</v>
      </c>
      <c r="I47" s="32" t="s">
        <v>566</v>
      </c>
      <c r="J47" s="155" t="s">
        <v>222</v>
      </c>
      <c r="K47" s="11" t="s">
        <v>202</v>
      </c>
    </row>
    <row r="48" spans="1:11" ht="90" x14ac:dyDescent="0.25">
      <c r="A48" s="774"/>
      <c r="B48" s="785">
        <v>1</v>
      </c>
      <c r="C48" s="32" t="s">
        <v>2094</v>
      </c>
      <c r="D48" s="83" t="s">
        <v>483</v>
      </c>
      <c r="E48" s="83" t="s">
        <v>555</v>
      </c>
      <c r="F48" s="8" t="s">
        <v>516</v>
      </c>
      <c r="G48" s="10" t="s">
        <v>2186</v>
      </c>
      <c r="H48" s="32" t="s">
        <v>483</v>
      </c>
      <c r="I48" s="32" t="s">
        <v>565</v>
      </c>
      <c r="J48" s="155" t="s">
        <v>245</v>
      </c>
      <c r="K48" s="11" t="s">
        <v>184</v>
      </c>
    </row>
    <row r="49" spans="1:11" ht="90" x14ac:dyDescent="0.25">
      <c r="A49" s="774"/>
      <c r="B49" s="785">
        <v>1</v>
      </c>
      <c r="C49" s="32" t="s">
        <v>2095</v>
      </c>
      <c r="D49" s="83" t="s">
        <v>483</v>
      </c>
      <c r="E49" s="83" t="s">
        <v>556</v>
      </c>
      <c r="F49" s="8" t="s">
        <v>515</v>
      </c>
      <c r="G49" s="10" t="s">
        <v>2187</v>
      </c>
      <c r="H49" s="32" t="s">
        <v>483</v>
      </c>
      <c r="I49" s="32" t="s">
        <v>564</v>
      </c>
      <c r="J49" s="155" t="s">
        <v>245</v>
      </c>
      <c r="K49" s="11" t="s">
        <v>184</v>
      </c>
    </row>
    <row r="50" spans="1:11" ht="90" x14ac:dyDescent="0.25">
      <c r="A50" s="774"/>
      <c r="B50" s="785">
        <v>1</v>
      </c>
      <c r="C50" s="32" t="s">
        <v>2096</v>
      </c>
      <c r="D50" s="83" t="s">
        <v>483</v>
      </c>
      <c r="E50" s="83" t="s">
        <v>557</v>
      </c>
      <c r="F50" s="8" t="s">
        <v>514</v>
      </c>
      <c r="G50" s="10" t="s">
        <v>2188</v>
      </c>
      <c r="H50" s="32" t="s">
        <v>483</v>
      </c>
      <c r="I50" s="32" t="s">
        <v>563</v>
      </c>
      <c r="J50" s="155" t="s">
        <v>245</v>
      </c>
      <c r="K50" s="11" t="s">
        <v>184</v>
      </c>
    </row>
    <row r="51" spans="1:11" ht="90" x14ac:dyDescent="0.25">
      <c r="A51" s="774"/>
      <c r="B51" s="785">
        <v>1</v>
      </c>
      <c r="C51" s="32" t="s">
        <v>2097</v>
      </c>
      <c r="D51" s="83" t="s">
        <v>483</v>
      </c>
      <c r="E51" s="83" t="s">
        <v>558</v>
      </c>
      <c r="F51" s="8" t="s">
        <v>512</v>
      </c>
      <c r="G51" s="10" t="s">
        <v>2190</v>
      </c>
      <c r="H51" s="32" t="s">
        <v>483</v>
      </c>
      <c r="I51" s="32" t="s">
        <v>562</v>
      </c>
      <c r="J51" s="155" t="s">
        <v>245</v>
      </c>
      <c r="K51" s="11" t="s">
        <v>184</v>
      </c>
    </row>
    <row r="52" spans="1:11" ht="90" x14ac:dyDescent="0.25">
      <c r="A52" s="774"/>
      <c r="B52" s="785">
        <v>1</v>
      </c>
      <c r="C52" s="32" t="s">
        <v>2098</v>
      </c>
      <c r="D52" s="83" t="s">
        <v>483</v>
      </c>
      <c r="E52" s="83" t="s">
        <v>559</v>
      </c>
      <c r="F52" s="8" t="s">
        <v>513</v>
      </c>
      <c r="G52" s="10" t="s">
        <v>2189</v>
      </c>
      <c r="H52" s="32" t="s">
        <v>483</v>
      </c>
      <c r="I52" s="32" t="s">
        <v>561</v>
      </c>
      <c r="J52" s="155" t="s">
        <v>245</v>
      </c>
      <c r="K52" s="11" t="s">
        <v>184</v>
      </c>
    </row>
    <row r="53" spans="1:11" ht="67.5" x14ac:dyDescent="0.25">
      <c r="A53" s="774"/>
      <c r="B53" s="785">
        <v>1</v>
      </c>
      <c r="C53" s="32" t="s">
        <v>2099</v>
      </c>
      <c r="D53" s="83" t="s">
        <v>482</v>
      </c>
      <c r="E53" s="55" t="s">
        <v>1051</v>
      </c>
      <c r="F53" s="8" t="s">
        <v>2118</v>
      </c>
      <c r="G53" s="10" t="s">
        <v>2326</v>
      </c>
      <c r="H53" s="55" t="s">
        <v>482</v>
      </c>
      <c r="I53" s="55" t="s">
        <v>560</v>
      </c>
      <c r="J53" s="155" t="s">
        <v>1988</v>
      </c>
      <c r="K53" s="348" t="s">
        <v>9</v>
      </c>
    </row>
    <row r="54" spans="1:11" ht="45" x14ac:dyDescent="0.25">
      <c r="A54" s="774"/>
      <c r="B54" s="785">
        <v>1</v>
      </c>
      <c r="C54" s="32" t="s">
        <v>2100</v>
      </c>
      <c r="D54" s="83" t="s">
        <v>1050</v>
      </c>
      <c r="E54" s="41" t="s">
        <v>1052</v>
      </c>
      <c r="F54" s="8" t="s">
        <v>2117</v>
      </c>
      <c r="G54" s="10" t="s">
        <v>2327</v>
      </c>
      <c r="H54" s="55" t="s">
        <v>1050</v>
      </c>
      <c r="I54" s="41" t="s">
        <v>1049</v>
      </c>
      <c r="J54" s="155" t="s">
        <v>1988</v>
      </c>
      <c r="K54" s="348" t="s">
        <v>9</v>
      </c>
    </row>
    <row r="55" spans="1:11" ht="123.75" x14ac:dyDescent="0.25">
      <c r="A55" s="774"/>
      <c r="B55" s="785">
        <v>1</v>
      </c>
      <c r="C55" s="32" t="s">
        <v>2101</v>
      </c>
      <c r="D55" s="55" t="s">
        <v>1053</v>
      </c>
      <c r="E55" s="41" t="s">
        <v>1055</v>
      </c>
      <c r="F55" s="8" t="s">
        <v>2116</v>
      </c>
      <c r="G55" s="10" t="s">
        <v>2328</v>
      </c>
      <c r="H55" s="55" t="s">
        <v>1053</v>
      </c>
      <c r="I55" s="41" t="s">
        <v>1061</v>
      </c>
      <c r="J55" s="155" t="s">
        <v>1988</v>
      </c>
      <c r="K55" s="348" t="s">
        <v>9</v>
      </c>
    </row>
    <row r="56" spans="1:11" ht="36.75" customHeight="1" x14ac:dyDescent="0.25">
      <c r="A56" s="774"/>
      <c r="B56" s="785">
        <v>1</v>
      </c>
      <c r="C56" s="32" t="s">
        <v>2102</v>
      </c>
      <c r="D56" s="55" t="s">
        <v>90</v>
      </c>
      <c r="E56" s="41" t="s">
        <v>2109</v>
      </c>
      <c r="F56" s="8" t="s">
        <v>2110</v>
      </c>
      <c r="G56" s="10" t="s">
        <v>2329</v>
      </c>
      <c r="H56" s="55" t="s">
        <v>360</v>
      </c>
      <c r="I56" s="41" t="s">
        <v>1064</v>
      </c>
      <c r="J56" s="155" t="s">
        <v>1988</v>
      </c>
      <c r="K56" s="348" t="s">
        <v>9</v>
      </c>
    </row>
    <row r="57" spans="1:11" ht="135" x14ac:dyDescent="0.25">
      <c r="A57" s="774"/>
      <c r="B57" s="785">
        <v>1</v>
      </c>
      <c r="C57" s="32" t="s">
        <v>2103</v>
      </c>
      <c r="D57" s="55" t="s">
        <v>1053</v>
      </c>
      <c r="E57" s="41" t="s">
        <v>1054</v>
      </c>
      <c r="F57" s="8" t="s">
        <v>2115</v>
      </c>
      <c r="G57" s="10" t="s">
        <v>2330</v>
      </c>
      <c r="H57" s="55" t="s">
        <v>1053</v>
      </c>
      <c r="I57" s="41" t="s">
        <v>1060</v>
      </c>
      <c r="J57" s="155" t="s">
        <v>1988</v>
      </c>
      <c r="K57" s="348" t="s">
        <v>9</v>
      </c>
    </row>
    <row r="58" spans="1:11" ht="135" x14ac:dyDescent="0.25">
      <c r="A58" s="774"/>
      <c r="B58" s="785">
        <v>1</v>
      </c>
      <c r="C58" s="32" t="s">
        <v>2104</v>
      </c>
      <c r="D58" s="55" t="s">
        <v>1053</v>
      </c>
      <c r="E58" s="41" t="s">
        <v>1056</v>
      </c>
      <c r="F58" s="8" t="s">
        <v>2114</v>
      </c>
      <c r="G58" s="10" t="s">
        <v>2331</v>
      </c>
      <c r="H58" s="55" t="s">
        <v>1053</v>
      </c>
      <c r="I58" s="41" t="s">
        <v>1062</v>
      </c>
      <c r="J58" s="155" t="s">
        <v>1988</v>
      </c>
      <c r="K58" s="348" t="s">
        <v>9</v>
      </c>
    </row>
    <row r="59" spans="1:11" ht="123.75" x14ac:dyDescent="0.25">
      <c r="A59" s="774"/>
      <c r="B59" s="785">
        <v>1</v>
      </c>
      <c r="C59" s="32" t="s">
        <v>2105</v>
      </c>
      <c r="D59" s="55" t="s">
        <v>1053</v>
      </c>
      <c r="E59" s="41" t="s">
        <v>1057</v>
      </c>
      <c r="F59" s="8" t="s">
        <v>2113</v>
      </c>
      <c r="G59" s="10" t="s">
        <v>2332</v>
      </c>
      <c r="H59" s="55" t="s">
        <v>1053</v>
      </c>
      <c r="I59" s="41" t="s">
        <v>1059</v>
      </c>
      <c r="J59" s="155" t="s">
        <v>1988</v>
      </c>
      <c r="K59" s="348" t="s">
        <v>9</v>
      </c>
    </row>
    <row r="60" spans="1:11" ht="123.75" x14ac:dyDescent="0.25">
      <c r="A60" s="774"/>
      <c r="B60" s="785">
        <v>1</v>
      </c>
      <c r="C60" s="32" t="s">
        <v>2108</v>
      </c>
      <c r="D60" s="55" t="s">
        <v>1053</v>
      </c>
      <c r="E60" s="41" t="s">
        <v>1063</v>
      </c>
      <c r="F60" s="8" t="s">
        <v>2112</v>
      </c>
      <c r="G60" s="10" t="s">
        <v>2333</v>
      </c>
      <c r="H60" s="55" t="s">
        <v>1053</v>
      </c>
      <c r="I60" s="41" t="s">
        <v>1058</v>
      </c>
      <c r="J60" s="155" t="s">
        <v>1988</v>
      </c>
      <c r="K60" s="348" t="s">
        <v>9</v>
      </c>
    </row>
    <row r="61" spans="1:11" ht="45" customHeight="1" x14ac:dyDescent="0.25">
      <c r="A61" s="774"/>
      <c r="B61" s="785">
        <v>1</v>
      </c>
      <c r="C61" s="32" t="s">
        <v>2106</v>
      </c>
      <c r="D61" s="55" t="s">
        <v>90</v>
      </c>
      <c r="E61" s="41" t="s">
        <v>2107</v>
      </c>
      <c r="F61" s="8" t="s">
        <v>2111</v>
      </c>
      <c r="G61" s="10" t="s">
        <v>2334</v>
      </c>
      <c r="H61" s="55" t="s">
        <v>360</v>
      </c>
      <c r="I61" s="41" t="s">
        <v>1065</v>
      </c>
      <c r="J61" s="155" t="s">
        <v>1988</v>
      </c>
      <c r="K61" s="348" t="s">
        <v>9</v>
      </c>
    </row>
    <row r="62" spans="1:11" ht="22.5" x14ac:dyDescent="0.25">
      <c r="A62" s="774"/>
      <c r="B62" s="674" t="s">
        <v>125</v>
      </c>
      <c r="C62" s="715" t="s">
        <v>2123</v>
      </c>
      <c r="D62" s="675"/>
      <c r="E62" s="676"/>
      <c r="F62" s="677" t="s">
        <v>2045</v>
      </c>
      <c r="G62" s="719" t="s">
        <v>2124</v>
      </c>
      <c r="H62" s="678"/>
      <c r="I62" s="679"/>
      <c r="J62" s="680"/>
      <c r="K62" s="681"/>
    </row>
    <row r="63" spans="1:11" ht="36.75" customHeight="1" x14ac:dyDescent="0.25">
      <c r="A63" s="774"/>
      <c r="B63" s="674">
        <v>1</v>
      </c>
      <c r="C63" s="32" t="s">
        <v>2125</v>
      </c>
      <c r="D63" s="83" t="s">
        <v>8</v>
      </c>
      <c r="E63" s="83" t="s">
        <v>486</v>
      </c>
      <c r="F63" s="8" t="s">
        <v>2070</v>
      </c>
      <c r="G63" s="10" t="s">
        <v>2191</v>
      </c>
      <c r="H63" s="32" t="s">
        <v>8</v>
      </c>
      <c r="I63" s="55" t="s">
        <v>1066</v>
      </c>
      <c r="J63" s="347" t="s">
        <v>1067</v>
      </c>
      <c r="K63" s="348" t="s">
        <v>9</v>
      </c>
    </row>
    <row r="64" spans="1:11" ht="36.75" customHeight="1" x14ac:dyDescent="0.25">
      <c r="A64" s="774"/>
      <c r="B64" s="674">
        <v>1</v>
      </c>
      <c r="C64" s="32" t="s">
        <v>2126</v>
      </c>
      <c r="D64" s="83" t="s">
        <v>70</v>
      </c>
      <c r="E64" s="83" t="s">
        <v>2046</v>
      </c>
      <c r="F64" s="8" t="s">
        <v>2069</v>
      </c>
      <c r="G64" s="10" t="s">
        <v>2192</v>
      </c>
      <c r="H64" s="32" t="s">
        <v>2047</v>
      </c>
      <c r="I64" s="55" t="s">
        <v>2048</v>
      </c>
      <c r="J64" s="347" t="s">
        <v>1067</v>
      </c>
      <c r="K64" s="348" t="s">
        <v>9</v>
      </c>
    </row>
    <row r="65" spans="1:11" ht="78.75" x14ac:dyDescent="0.25">
      <c r="A65" s="774"/>
      <c r="B65" s="674">
        <v>1</v>
      </c>
      <c r="C65" s="32" t="s">
        <v>2127</v>
      </c>
      <c r="D65" s="83" t="s">
        <v>481</v>
      </c>
      <c r="E65" s="83" t="s">
        <v>534</v>
      </c>
      <c r="F65" s="8" t="s">
        <v>491</v>
      </c>
      <c r="G65" s="10" t="s">
        <v>2193</v>
      </c>
      <c r="H65" s="32" t="s">
        <v>481</v>
      </c>
      <c r="I65" s="32" t="s">
        <v>586</v>
      </c>
      <c r="J65" s="155" t="s">
        <v>163</v>
      </c>
      <c r="K65" s="11" t="s">
        <v>168</v>
      </c>
    </row>
    <row r="66" spans="1:11" ht="101.25" x14ac:dyDescent="0.25">
      <c r="A66" s="774"/>
      <c r="B66" s="674">
        <v>1</v>
      </c>
      <c r="C66" s="32" t="s">
        <v>2128</v>
      </c>
      <c r="D66" s="83" t="s">
        <v>482</v>
      </c>
      <c r="E66" s="83" t="s">
        <v>535</v>
      </c>
      <c r="F66" s="8" t="s">
        <v>492</v>
      </c>
      <c r="G66" s="10" t="s">
        <v>2194</v>
      </c>
      <c r="H66" s="32" t="s">
        <v>482</v>
      </c>
      <c r="I66" s="32" t="s">
        <v>585</v>
      </c>
      <c r="J66" s="155" t="s">
        <v>163</v>
      </c>
      <c r="K66" s="11" t="s">
        <v>173</v>
      </c>
    </row>
    <row r="67" spans="1:11" ht="112.5" x14ac:dyDescent="0.25">
      <c r="A67" s="774"/>
      <c r="B67" s="674">
        <v>1</v>
      </c>
      <c r="C67" s="32" t="s">
        <v>2129</v>
      </c>
      <c r="D67" s="83" t="s">
        <v>484</v>
      </c>
      <c r="E67" s="83" t="s">
        <v>536</v>
      </c>
      <c r="F67" s="8" t="s">
        <v>493</v>
      </c>
      <c r="G67" s="10" t="s">
        <v>2195</v>
      </c>
      <c r="H67" s="32" t="s">
        <v>484</v>
      </c>
      <c r="I67" s="32" t="s">
        <v>584</v>
      </c>
      <c r="J67" s="155" t="s">
        <v>163</v>
      </c>
      <c r="K67" s="11" t="s">
        <v>178</v>
      </c>
    </row>
    <row r="68" spans="1:11" ht="101.25" x14ac:dyDescent="0.25">
      <c r="A68" s="774"/>
      <c r="B68" s="674">
        <v>1</v>
      </c>
      <c r="C68" s="32" t="s">
        <v>2130</v>
      </c>
      <c r="D68" s="83" t="s">
        <v>483</v>
      </c>
      <c r="E68" s="83" t="s">
        <v>537</v>
      </c>
      <c r="F68" s="8" t="s">
        <v>494</v>
      </c>
      <c r="G68" s="10" t="s">
        <v>2196</v>
      </c>
      <c r="H68" s="32" t="s">
        <v>483</v>
      </c>
      <c r="I68" s="32" t="s">
        <v>583</v>
      </c>
      <c r="J68" s="155" t="s">
        <v>163</v>
      </c>
      <c r="K68" s="11" t="s">
        <v>184</v>
      </c>
    </row>
    <row r="69" spans="1:11" ht="101.25" x14ac:dyDescent="0.25">
      <c r="A69" s="774"/>
      <c r="B69" s="674">
        <v>1</v>
      </c>
      <c r="C69" s="32" t="s">
        <v>2131</v>
      </c>
      <c r="D69" s="83" t="s">
        <v>483</v>
      </c>
      <c r="E69" s="83" t="s">
        <v>538</v>
      </c>
      <c r="F69" s="8" t="s">
        <v>495</v>
      </c>
      <c r="G69" s="10" t="s">
        <v>2197</v>
      </c>
      <c r="H69" s="32" t="s">
        <v>483</v>
      </c>
      <c r="I69" s="32" t="s">
        <v>582</v>
      </c>
      <c r="J69" s="155" t="s">
        <v>186</v>
      </c>
      <c r="K69" s="11" t="s">
        <v>184</v>
      </c>
    </row>
    <row r="70" spans="1:11" ht="101.25" x14ac:dyDescent="0.25">
      <c r="A70" s="774"/>
      <c r="B70" s="674">
        <v>1</v>
      </c>
      <c r="C70" s="32" t="s">
        <v>2132</v>
      </c>
      <c r="D70" s="83" t="s">
        <v>483</v>
      </c>
      <c r="E70" s="83" t="s">
        <v>539</v>
      </c>
      <c r="F70" s="8" t="s">
        <v>496</v>
      </c>
      <c r="G70" s="10" t="s">
        <v>2198</v>
      </c>
      <c r="H70" s="32" t="s">
        <v>483</v>
      </c>
      <c r="I70" s="32" t="s">
        <v>581</v>
      </c>
      <c r="J70" s="155" t="s">
        <v>186</v>
      </c>
      <c r="K70" s="11" t="s">
        <v>184</v>
      </c>
    </row>
    <row r="71" spans="1:11" ht="101.25" x14ac:dyDescent="0.25">
      <c r="A71" s="774"/>
      <c r="B71" s="674">
        <v>1</v>
      </c>
      <c r="C71" s="32" t="s">
        <v>2133</v>
      </c>
      <c r="D71" s="83" t="s">
        <v>483</v>
      </c>
      <c r="E71" s="83" t="s">
        <v>540</v>
      </c>
      <c r="F71" s="8" t="s">
        <v>497</v>
      </c>
      <c r="G71" s="10" t="s">
        <v>2199</v>
      </c>
      <c r="H71" s="32" t="s">
        <v>483</v>
      </c>
      <c r="I71" s="32" t="s">
        <v>580</v>
      </c>
      <c r="J71" s="155" t="s">
        <v>186</v>
      </c>
      <c r="K71" s="11" t="s">
        <v>184</v>
      </c>
    </row>
    <row r="72" spans="1:11" ht="101.25" x14ac:dyDescent="0.25">
      <c r="A72" s="774"/>
      <c r="B72" s="674">
        <v>1</v>
      </c>
      <c r="C72" s="32" t="s">
        <v>2134</v>
      </c>
      <c r="D72" s="83" t="s">
        <v>483</v>
      </c>
      <c r="E72" s="83" t="s">
        <v>541</v>
      </c>
      <c r="F72" s="8" t="s">
        <v>498</v>
      </c>
      <c r="G72" s="10" t="s">
        <v>2200</v>
      </c>
      <c r="H72" s="32" t="s">
        <v>483</v>
      </c>
      <c r="I72" s="32" t="s">
        <v>579</v>
      </c>
      <c r="J72" s="155" t="s">
        <v>186</v>
      </c>
      <c r="K72" s="11" t="s">
        <v>184</v>
      </c>
    </row>
    <row r="73" spans="1:11" ht="101.25" x14ac:dyDescent="0.25">
      <c r="A73" s="774"/>
      <c r="B73" s="674">
        <v>1</v>
      </c>
      <c r="C73" s="32" t="s">
        <v>2135</v>
      </c>
      <c r="D73" s="83" t="s">
        <v>481</v>
      </c>
      <c r="E73" s="83" t="s">
        <v>542</v>
      </c>
      <c r="F73" s="8" t="s">
        <v>504</v>
      </c>
      <c r="G73" s="10" t="s">
        <v>2201</v>
      </c>
      <c r="H73" s="32" t="s">
        <v>481</v>
      </c>
      <c r="I73" s="32" t="s">
        <v>578</v>
      </c>
      <c r="J73" s="673"/>
      <c r="K73" s="11" t="s">
        <v>202</v>
      </c>
    </row>
    <row r="74" spans="1:11" ht="90" x14ac:dyDescent="0.25">
      <c r="A74" s="774"/>
      <c r="B74" s="674">
        <v>1</v>
      </c>
      <c r="C74" s="32" t="s">
        <v>2136</v>
      </c>
      <c r="D74" s="83" t="s">
        <v>483</v>
      </c>
      <c r="E74" s="83" t="s">
        <v>543</v>
      </c>
      <c r="F74" s="8" t="s">
        <v>499</v>
      </c>
      <c r="G74" s="10" t="s">
        <v>2202</v>
      </c>
      <c r="H74" s="32" t="s">
        <v>483</v>
      </c>
      <c r="I74" s="32" t="s">
        <v>577</v>
      </c>
      <c r="J74" s="155" t="s">
        <v>204</v>
      </c>
      <c r="K74" s="11" t="s">
        <v>184</v>
      </c>
    </row>
    <row r="75" spans="1:11" ht="90" x14ac:dyDescent="0.25">
      <c r="A75" s="774"/>
      <c r="B75" s="674">
        <v>1</v>
      </c>
      <c r="C75" s="32" t="s">
        <v>2137</v>
      </c>
      <c r="D75" s="83" t="s">
        <v>483</v>
      </c>
      <c r="E75" s="83" t="s">
        <v>544</v>
      </c>
      <c r="F75" s="8" t="s">
        <v>500</v>
      </c>
      <c r="G75" s="10" t="s">
        <v>2203</v>
      </c>
      <c r="H75" s="32" t="s">
        <v>483</v>
      </c>
      <c r="I75" s="32" t="s">
        <v>576</v>
      </c>
      <c r="J75" s="155" t="s">
        <v>204</v>
      </c>
      <c r="K75" s="11" t="s">
        <v>184</v>
      </c>
    </row>
    <row r="76" spans="1:11" ht="90" x14ac:dyDescent="0.25">
      <c r="A76" s="774"/>
      <c r="B76" s="674">
        <v>1</v>
      </c>
      <c r="C76" s="32" t="s">
        <v>2138</v>
      </c>
      <c r="D76" s="83" t="s">
        <v>483</v>
      </c>
      <c r="E76" s="83" t="s">
        <v>545</v>
      </c>
      <c r="F76" s="8" t="s">
        <v>501</v>
      </c>
      <c r="G76" s="10" t="s">
        <v>2204</v>
      </c>
      <c r="H76" s="32" t="s">
        <v>483</v>
      </c>
      <c r="I76" s="32" t="s">
        <v>575</v>
      </c>
      <c r="J76" s="155" t="s">
        <v>204</v>
      </c>
      <c r="K76" s="11" t="s">
        <v>184</v>
      </c>
    </row>
    <row r="77" spans="1:11" ht="90" x14ac:dyDescent="0.25">
      <c r="A77" s="774"/>
      <c r="B77" s="674">
        <v>1</v>
      </c>
      <c r="C77" s="32" t="s">
        <v>2139</v>
      </c>
      <c r="D77" s="83" t="s">
        <v>483</v>
      </c>
      <c r="E77" s="83" t="s">
        <v>546</v>
      </c>
      <c r="F77" s="8" t="s">
        <v>502</v>
      </c>
      <c r="G77" s="10" t="s">
        <v>2205</v>
      </c>
      <c r="H77" s="32" t="s">
        <v>483</v>
      </c>
      <c r="I77" s="32" t="s">
        <v>574</v>
      </c>
      <c r="J77" s="155" t="s">
        <v>204</v>
      </c>
      <c r="K77" s="11" t="s">
        <v>184</v>
      </c>
    </row>
    <row r="78" spans="1:11" ht="101.25" x14ac:dyDescent="0.25">
      <c r="A78" s="774"/>
      <c r="B78" s="674">
        <v>1</v>
      </c>
      <c r="C78" s="32" t="s">
        <v>2140</v>
      </c>
      <c r="D78" s="83" t="s">
        <v>483</v>
      </c>
      <c r="E78" s="83" t="s">
        <v>547</v>
      </c>
      <c r="F78" s="8" t="s">
        <v>503</v>
      </c>
      <c r="G78" s="10" t="s">
        <v>2206</v>
      </c>
      <c r="H78" s="32" t="s">
        <v>483</v>
      </c>
      <c r="I78" s="32" t="s">
        <v>573</v>
      </c>
      <c r="J78" s="155" t="s">
        <v>204</v>
      </c>
      <c r="K78" s="11" t="s">
        <v>184</v>
      </c>
    </row>
    <row r="79" spans="1:11" ht="90" x14ac:dyDescent="0.25">
      <c r="A79" s="774"/>
      <c r="B79" s="674">
        <v>1</v>
      </c>
      <c r="C79" s="32" t="s">
        <v>2141</v>
      </c>
      <c r="D79" s="83" t="s">
        <v>481</v>
      </c>
      <c r="E79" s="83" t="s">
        <v>548</v>
      </c>
      <c r="F79" s="8" t="s">
        <v>505</v>
      </c>
      <c r="G79" s="10" t="s">
        <v>2207</v>
      </c>
      <c r="H79" s="32" t="s">
        <v>481</v>
      </c>
      <c r="I79" s="32" t="s">
        <v>572</v>
      </c>
      <c r="J79" s="155" t="s">
        <v>204</v>
      </c>
      <c r="K79" s="11" t="s">
        <v>202</v>
      </c>
    </row>
    <row r="80" spans="1:11" ht="90" x14ac:dyDescent="0.25">
      <c r="A80" s="774"/>
      <c r="B80" s="674">
        <v>1</v>
      </c>
      <c r="C80" s="32" t="s">
        <v>2143</v>
      </c>
      <c r="D80" s="83" t="s">
        <v>481</v>
      </c>
      <c r="E80" s="83" t="s">
        <v>549</v>
      </c>
      <c r="F80" s="8" t="s">
        <v>506</v>
      </c>
      <c r="G80" s="10" t="s">
        <v>2208</v>
      </c>
      <c r="H80" s="32" t="s">
        <v>481</v>
      </c>
      <c r="I80" s="32" t="s">
        <v>571</v>
      </c>
      <c r="J80" s="155" t="s">
        <v>222</v>
      </c>
      <c r="K80" s="11" t="s">
        <v>168</v>
      </c>
    </row>
    <row r="81" spans="1:11" ht="106.5" customHeight="1" x14ac:dyDescent="0.25">
      <c r="A81" s="774"/>
      <c r="B81" s="674">
        <v>1</v>
      </c>
      <c r="C81" s="32" t="s">
        <v>2142</v>
      </c>
      <c r="D81" s="83" t="s">
        <v>481</v>
      </c>
      <c r="E81" s="83" t="s">
        <v>550</v>
      </c>
      <c r="F81" s="8" t="s">
        <v>507</v>
      </c>
      <c r="G81" s="10" t="s">
        <v>2209</v>
      </c>
      <c r="H81" s="32" t="s">
        <v>481</v>
      </c>
      <c r="I81" s="32" t="s">
        <v>570</v>
      </c>
      <c r="J81" s="155" t="s">
        <v>222</v>
      </c>
      <c r="K81" s="11" t="s">
        <v>168</v>
      </c>
    </row>
    <row r="82" spans="1:11" ht="105.75" customHeight="1" x14ac:dyDescent="0.25">
      <c r="A82" s="774"/>
      <c r="B82" s="674">
        <v>1</v>
      </c>
      <c r="C82" s="32" t="s">
        <v>2144</v>
      </c>
      <c r="D82" s="83" t="s">
        <v>482</v>
      </c>
      <c r="E82" s="83" t="s">
        <v>551</v>
      </c>
      <c r="F82" s="8" t="s">
        <v>508</v>
      </c>
      <c r="G82" s="10" t="s">
        <v>2210</v>
      </c>
      <c r="H82" s="32" t="s">
        <v>482</v>
      </c>
      <c r="I82" s="32" t="s">
        <v>569</v>
      </c>
      <c r="J82" s="155" t="s">
        <v>222</v>
      </c>
      <c r="K82" s="11" t="s">
        <v>173</v>
      </c>
    </row>
    <row r="83" spans="1:11" ht="146.25" x14ac:dyDescent="0.25">
      <c r="A83" s="774"/>
      <c r="B83" s="674">
        <v>1</v>
      </c>
      <c r="C83" s="32" t="s">
        <v>2145</v>
      </c>
      <c r="D83" s="83" t="s">
        <v>481</v>
      </c>
      <c r="E83" s="83" t="s">
        <v>552</v>
      </c>
      <c r="F83" s="8" t="s">
        <v>509</v>
      </c>
      <c r="G83" s="10" t="s">
        <v>2211</v>
      </c>
      <c r="H83" s="32" t="s">
        <v>481</v>
      </c>
      <c r="I83" s="32" t="s">
        <v>568</v>
      </c>
      <c r="J83" s="155" t="s">
        <v>222</v>
      </c>
      <c r="K83" s="11" t="s">
        <v>168</v>
      </c>
    </row>
    <row r="84" spans="1:11" ht="90" x14ac:dyDescent="0.25">
      <c r="A84" s="774"/>
      <c r="B84" s="674">
        <v>1</v>
      </c>
      <c r="C84" s="32" t="s">
        <v>2146</v>
      </c>
      <c r="D84" s="83" t="s">
        <v>481</v>
      </c>
      <c r="E84" s="83" t="s">
        <v>553</v>
      </c>
      <c r="F84" s="8" t="s">
        <v>510</v>
      </c>
      <c r="G84" s="10" t="s">
        <v>2212</v>
      </c>
      <c r="H84" s="32" t="s">
        <v>481</v>
      </c>
      <c r="I84" s="32" t="s">
        <v>567</v>
      </c>
      <c r="J84" s="155" t="s">
        <v>222</v>
      </c>
      <c r="K84" s="11" t="s">
        <v>168</v>
      </c>
    </row>
    <row r="85" spans="1:11" ht="101.25" x14ac:dyDescent="0.25">
      <c r="A85" s="774"/>
      <c r="B85" s="674">
        <v>1</v>
      </c>
      <c r="C85" s="32" t="s">
        <v>2147</v>
      </c>
      <c r="D85" s="83" t="s">
        <v>481</v>
      </c>
      <c r="E85" s="83" t="s">
        <v>554</v>
      </c>
      <c r="F85" s="8" t="s">
        <v>511</v>
      </c>
      <c r="G85" s="10" t="s">
        <v>2213</v>
      </c>
      <c r="H85" s="32" t="s">
        <v>481</v>
      </c>
      <c r="I85" s="32" t="s">
        <v>566</v>
      </c>
      <c r="J85" s="155" t="s">
        <v>222</v>
      </c>
      <c r="K85" s="11" t="s">
        <v>202</v>
      </c>
    </row>
    <row r="86" spans="1:11" ht="90" x14ac:dyDescent="0.25">
      <c r="A86" s="774"/>
      <c r="B86" s="674">
        <v>1</v>
      </c>
      <c r="C86" s="32" t="s">
        <v>2148</v>
      </c>
      <c r="D86" s="83" t="s">
        <v>483</v>
      </c>
      <c r="E86" s="83" t="s">
        <v>555</v>
      </c>
      <c r="F86" s="8" t="s">
        <v>516</v>
      </c>
      <c r="G86" s="10" t="s">
        <v>2214</v>
      </c>
      <c r="H86" s="32" t="s">
        <v>483</v>
      </c>
      <c r="I86" s="32" t="s">
        <v>565</v>
      </c>
      <c r="J86" s="155" t="s">
        <v>245</v>
      </c>
      <c r="K86" s="11" t="s">
        <v>184</v>
      </c>
    </row>
    <row r="87" spans="1:11" ht="90" x14ac:dyDescent="0.25">
      <c r="A87" s="774"/>
      <c r="B87" s="674">
        <v>1</v>
      </c>
      <c r="C87" s="32" t="s">
        <v>2149</v>
      </c>
      <c r="D87" s="83" t="s">
        <v>483</v>
      </c>
      <c r="E87" s="83" t="s">
        <v>556</v>
      </c>
      <c r="F87" s="8" t="s">
        <v>515</v>
      </c>
      <c r="G87" s="10" t="s">
        <v>2215</v>
      </c>
      <c r="H87" s="32" t="s">
        <v>483</v>
      </c>
      <c r="I87" s="32" t="s">
        <v>564</v>
      </c>
      <c r="J87" s="155" t="s">
        <v>245</v>
      </c>
      <c r="K87" s="11" t="s">
        <v>184</v>
      </c>
    </row>
    <row r="88" spans="1:11" ht="90" x14ac:dyDescent="0.25">
      <c r="A88" s="774"/>
      <c r="B88" s="674">
        <v>1</v>
      </c>
      <c r="C88" s="32" t="s">
        <v>2151</v>
      </c>
      <c r="D88" s="83" t="s">
        <v>483</v>
      </c>
      <c r="E88" s="83" t="s">
        <v>557</v>
      </c>
      <c r="F88" s="8" t="s">
        <v>514</v>
      </c>
      <c r="G88" s="10" t="s">
        <v>2216</v>
      </c>
      <c r="H88" s="32" t="s">
        <v>483</v>
      </c>
      <c r="I88" s="32" t="s">
        <v>563</v>
      </c>
      <c r="J88" s="155" t="s">
        <v>245</v>
      </c>
      <c r="K88" s="11" t="s">
        <v>184</v>
      </c>
    </row>
    <row r="89" spans="1:11" ht="90" x14ac:dyDescent="0.25">
      <c r="A89" s="774"/>
      <c r="B89" s="674">
        <v>1</v>
      </c>
      <c r="C89" s="32" t="s">
        <v>2150</v>
      </c>
      <c r="D89" s="83" t="s">
        <v>483</v>
      </c>
      <c r="E89" s="83" t="s">
        <v>558</v>
      </c>
      <c r="F89" s="8" t="s">
        <v>512</v>
      </c>
      <c r="G89" s="10" t="s">
        <v>2217</v>
      </c>
      <c r="H89" s="32" t="s">
        <v>483</v>
      </c>
      <c r="I89" s="32" t="s">
        <v>562</v>
      </c>
      <c r="J89" s="155" t="s">
        <v>245</v>
      </c>
      <c r="K89" s="11" t="s">
        <v>184</v>
      </c>
    </row>
    <row r="90" spans="1:11" ht="90" x14ac:dyDescent="0.25">
      <c r="A90" s="774"/>
      <c r="B90" s="674">
        <v>1</v>
      </c>
      <c r="C90" s="32" t="s">
        <v>2152</v>
      </c>
      <c r="D90" s="83" t="s">
        <v>483</v>
      </c>
      <c r="E90" s="83" t="s">
        <v>559</v>
      </c>
      <c r="F90" s="8" t="s">
        <v>513</v>
      </c>
      <c r="G90" s="10" t="s">
        <v>2218</v>
      </c>
      <c r="H90" s="32" t="s">
        <v>483</v>
      </c>
      <c r="I90" s="32" t="s">
        <v>561</v>
      </c>
      <c r="J90" s="155" t="s">
        <v>245</v>
      </c>
      <c r="K90" s="11" t="s">
        <v>184</v>
      </c>
    </row>
    <row r="91" spans="1:11" ht="67.5" x14ac:dyDescent="0.25">
      <c r="A91" s="774"/>
      <c r="B91" s="674">
        <v>1</v>
      </c>
      <c r="C91" s="32" t="s">
        <v>2154</v>
      </c>
      <c r="D91" s="83" t="s">
        <v>482</v>
      </c>
      <c r="E91" s="55" t="s">
        <v>1051</v>
      </c>
      <c r="F91" s="8" t="s">
        <v>2118</v>
      </c>
      <c r="G91" s="10" t="s">
        <v>2193</v>
      </c>
      <c r="H91" s="55" t="s">
        <v>482</v>
      </c>
      <c r="I91" s="55" t="s">
        <v>560</v>
      </c>
      <c r="J91" s="155" t="s">
        <v>1988</v>
      </c>
      <c r="K91" s="348" t="s">
        <v>9</v>
      </c>
    </row>
    <row r="92" spans="1:11" ht="45" x14ac:dyDescent="0.25">
      <c r="A92" s="774"/>
      <c r="B92" s="674">
        <v>1</v>
      </c>
      <c r="C92" s="32" t="s">
        <v>2153</v>
      </c>
      <c r="D92" s="83" t="s">
        <v>1050</v>
      </c>
      <c r="E92" s="41" t="s">
        <v>1052</v>
      </c>
      <c r="F92" s="8" t="s">
        <v>2117</v>
      </c>
      <c r="G92" s="10" t="s">
        <v>2219</v>
      </c>
      <c r="H92" s="55" t="s">
        <v>1050</v>
      </c>
      <c r="I92" s="41" t="s">
        <v>1049</v>
      </c>
      <c r="J92" s="155" t="s">
        <v>1988</v>
      </c>
      <c r="K92" s="348" t="s">
        <v>9</v>
      </c>
    </row>
    <row r="93" spans="1:11" ht="123.75" x14ac:dyDescent="0.25">
      <c r="A93" s="774"/>
      <c r="B93" s="674">
        <v>1</v>
      </c>
      <c r="C93" s="32" t="s">
        <v>2155</v>
      </c>
      <c r="D93" s="55" t="s">
        <v>1053</v>
      </c>
      <c r="E93" s="41" t="s">
        <v>1055</v>
      </c>
      <c r="F93" s="8" t="s">
        <v>2116</v>
      </c>
      <c r="G93" s="10" t="s">
        <v>2220</v>
      </c>
      <c r="H93" s="55" t="s">
        <v>1053</v>
      </c>
      <c r="I93" s="41" t="s">
        <v>1061</v>
      </c>
      <c r="J93" s="155" t="s">
        <v>1988</v>
      </c>
      <c r="K93" s="348" t="s">
        <v>9</v>
      </c>
    </row>
    <row r="94" spans="1:11" ht="48" customHeight="1" x14ac:dyDescent="0.25">
      <c r="A94" s="774"/>
      <c r="B94" s="674">
        <v>1</v>
      </c>
      <c r="C94" s="32" t="s">
        <v>2156</v>
      </c>
      <c r="D94" s="55" t="s">
        <v>90</v>
      </c>
      <c r="E94" s="41" t="s">
        <v>2109</v>
      </c>
      <c r="F94" s="8" t="s">
        <v>2110</v>
      </c>
      <c r="G94" s="10" t="s">
        <v>2221</v>
      </c>
      <c r="H94" s="55" t="s">
        <v>360</v>
      </c>
      <c r="I94" s="41" t="s">
        <v>1064</v>
      </c>
      <c r="J94" s="155" t="s">
        <v>1988</v>
      </c>
      <c r="K94" s="348" t="s">
        <v>9</v>
      </c>
    </row>
    <row r="95" spans="1:11" ht="135" x14ac:dyDescent="0.25">
      <c r="A95" s="774"/>
      <c r="B95" s="674">
        <v>1</v>
      </c>
      <c r="C95" s="32" t="s">
        <v>2157</v>
      </c>
      <c r="D95" s="55" t="s">
        <v>1053</v>
      </c>
      <c r="E95" s="41" t="s">
        <v>1054</v>
      </c>
      <c r="F95" s="8" t="s">
        <v>2115</v>
      </c>
      <c r="G95" s="10" t="s">
        <v>2222</v>
      </c>
      <c r="H95" s="55" t="s">
        <v>1053</v>
      </c>
      <c r="I95" s="41" t="s">
        <v>1060</v>
      </c>
      <c r="J95" s="155" t="s">
        <v>1988</v>
      </c>
      <c r="K95" s="348" t="s">
        <v>9</v>
      </c>
    </row>
    <row r="96" spans="1:11" ht="135" x14ac:dyDescent="0.25">
      <c r="A96" s="774"/>
      <c r="B96" s="674">
        <v>1</v>
      </c>
      <c r="C96" s="32" t="s">
        <v>2158</v>
      </c>
      <c r="D96" s="55" t="s">
        <v>1053</v>
      </c>
      <c r="E96" s="41" t="s">
        <v>1056</v>
      </c>
      <c r="F96" s="8" t="s">
        <v>2114</v>
      </c>
      <c r="G96" s="10" t="s">
        <v>2223</v>
      </c>
      <c r="H96" s="55" t="s">
        <v>1053</v>
      </c>
      <c r="I96" s="41" t="s">
        <v>1062</v>
      </c>
      <c r="J96" s="155" t="s">
        <v>1988</v>
      </c>
      <c r="K96" s="348" t="s">
        <v>9</v>
      </c>
    </row>
    <row r="97" spans="1:11" ht="123.75" x14ac:dyDescent="0.25">
      <c r="A97" s="774"/>
      <c r="B97" s="674">
        <v>1</v>
      </c>
      <c r="C97" s="32" t="s">
        <v>2159</v>
      </c>
      <c r="D97" s="55" t="s">
        <v>1053</v>
      </c>
      <c r="E97" s="41" t="s">
        <v>1057</v>
      </c>
      <c r="F97" s="8" t="s">
        <v>2113</v>
      </c>
      <c r="G97" s="10" t="s">
        <v>2224</v>
      </c>
      <c r="H97" s="55" t="s">
        <v>1053</v>
      </c>
      <c r="I97" s="41" t="s">
        <v>1059</v>
      </c>
      <c r="J97" s="155" t="s">
        <v>1988</v>
      </c>
      <c r="K97" s="348" t="s">
        <v>9</v>
      </c>
    </row>
    <row r="98" spans="1:11" ht="123.75" x14ac:dyDescent="0.25">
      <c r="A98" s="774"/>
      <c r="B98" s="674">
        <v>1</v>
      </c>
      <c r="C98" s="32" t="s">
        <v>2108</v>
      </c>
      <c r="D98" s="55" t="s">
        <v>1053</v>
      </c>
      <c r="E98" s="41" t="s">
        <v>1063</v>
      </c>
      <c r="F98" s="8" t="s">
        <v>2112</v>
      </c>
      <c r="G98" s="10" t="s">
        <v>2225</v>
      </c>
      <c r="H98" s="55" t="s">
        <v>1053</v>
      </c>
      <c r="I98" s="41" t="s">
        <v>1058</v>
      </c>
      <c r="J98" s="155" t="s">
        <v>1988</v>
      </c>
      <c r="K98" s="348" t="s">
        <v>9</v>
      </c>
    </row>
    <row r="99" spans="1:11" ht="45" customHeight="1" x14ac:dyDescent="0.25">
      <c r="A99" s="774"/>
      <c r="B99" s="674">
        <v>1</v>
      </c>
      <c r="C99" s="32" t="s">
        <v>2160</v>
      </c>
      <c r="D99" s="55" t="s">
        <v>90</v>
      </c>
      <c r="E99" s="41" t="s">
        <v>2107</v>
      </c>
      <c r="F99" s="8" t="s">
        <v>2111</v>
      </c>
      <c r="G99" s="10" t="s">
        <v>2226</v>
      </c>
      <c r="H99" s="55" t="s">
        <v>360</v>
      </c>
      <c r="I99" s="41" t="s">
        <v>1065</v>
      </c>
      <c r="J99" s="155" t="s">
        <v>1988</v>
      </c>
      <c r="K99" s="348" t="s">
        <v>9</v>
      </c>
    </row>
    <row r="100" spans="1:11" ht="45" customHeight="1" x14ac:dyDescent="0.25">
      <c r="A100" s="774"/>
      <c r="B100" s="674">
        <v>1</v>
      </c>
      <c r="C100" s="32" t="s">
        <v>2162</v>
      </c>
      <c r="D100" s="38" t="s">
        <v>3</v>
      </c>
      <c r="E100" s="41" t="s">
        <v>1984</v>
      </c>
      <c r="F100" s="87" t="s">
        <v>2121</v>
      </c>
      <c r="G100" s="10" t="s">
        <v>2227</v>
      </c>
      <c r="H100" s="32" t="s">
        <v>397</v>
      </c>
      <c r="I100" s="333" t="s">
        <v>1985</v>
      </c>
      <c r="J100" s="347" t="s">
        <v>9</v>
      </c>
      <c r="K100" s="348" t="s">
        <v>9</v>
      </c>
    </row>
    <row r="101" spans="1:11" ht="45" customHeight="1" x14ac:dyDescent="0.25">
      <c r="A101" s="774"/>
      <c r="B101" s="674">
        <v>1</v>
      </c>
      <c r="C101" s="32" t="s">
        <v>2161</v>
      </c>
      <c r="D101" s="55" t="s">
        <v>8</v>
      </c>
      <c r="E101" s="41" t="s">
        <v>1986</v>
      </c>
      <c r="F101" s="87" t="s">
        <v>2122</v>
      </c>
      <c r="G101" s="10" t="s">
        <v>2228</v>
      </c>
      <c r="H101" s="55" t="s">
        <v>8</v>
      </c>
      <c r="I101" s="333" t="s">
        <v>1985</v>
      </c>
      <c r="J101" s="347" t="s">
        <v>9</v>
      </c>
      <c r="K101" s="348" t="s">
        <v>9</v>
      </c>
    </row>
    <row r="102" spans="1:11" ht="45" customHeight="1" x14ac:dyDescent="0.25">
      <c r="A102" s="774"/>
      <c r="B102" s="674">
        <v>1</v>
      </c>
      <c r="C102" s="32" t="s">
        <v>2538</v>
      </c>
      <c r="D102" s="55" t="s">
        <v>2555</v>
      </c>
      <c r="E102" s="41" t="s">
        <v>1987</v>
      </c>
      <c r="F102" s="87"/>
      <c r="G102" s="10" t="s">
        <v>2559</v>
      </c>
      <c r="H102" s="55" t="s">
        <v>2555</v>
      </c>
      <c r="I102" s="333" t="s">
        <v>1985</v>
      </c>
      <c r="J102" s="347"/>
      <c r="K102" s="348"/>
    </row>
    <row r="103" spans="1:11" ht="45" customHeight="1" x14ac:dyDescent="0.25">
      <c r="A103" s="774"/>
      <c r="B103" s="674">
        <v>1</v>
      </c>
      <c r="C103" s="32" t="s">
        <v>2556</v>
      </c>
      <c r="D103" s="55" t="s">
        <v>8</v>
      </c>
      <c r="E103" s="41" t="s">
        <v>1987</v>
      </c>
      <c r="F103" s="87"/>
      <c r="G103" s="10" t="s">
        <v>2229</v>
      </c>
      <c r="H103" s="55" t="s">
        <v>8</v>
      </c>
      <c r="I103" s="333" t="s">
        <v>1985</v>
      </c>
      <c r="J103" s="347" t="s">
        <v>9</v>
      </c>
      <c r="K103" s="348" t="s">
        <v>9</v>
      </c>
    </row>
    <row r="104" spans="1:11" ht="45" customHeight="1" x14ac:dyDescent="0.25">
      <c r="A104" s="774"/>
      <c r="B104" s="674">
        <v>1</v>
      </c>
      <c r="C104" s="32" t="s">
        <v>2557</v>
      </c>
      <c r="D104" s="55" t="s">
        <v>2555</v>
      </c>
      <c r="E104" s="41" t="s">
        <v>1987</v>
      </c>
      <c r="F104" s="87"/>
      <c r="G104" s="10" t="s">
        <v>2560</v>
      </c>
      <c r="H104" s="55" t="s">
        <v>2555</v>
      </c>
      <c r="I104" s="333" t="s">
        <v>1985</v>
      </c>
      <c r="J104" s="347"/>
      <c r="K104" s="348"/>
    </row>
    <row r="105" spans="1:11" ht="45" customHeight="1" x14ac:dyDescent="0.25">
      <c r="A105" s="774"/>
      <c r="B105" s="674">
        <v>1</v>
      </c>
      <c r="C105" s="32" t="s">
        <v>2558</v>
      </c>
      <c r="D105" s="55" t="s">
        <v>8</v>
      </c>
      <c r="E105" s="41" t="s">
        <v>1987</v>
      </c>
      <c r="F105" s="87"/>
      <c r="G105" s="10" t="s">
        <v>2561</v>
      </c>
      <c r="H105" s="55" t="s">
        <v>8</v>
      </c>
      <c r="I105" s="333" t="s">
        <v>1985</v>
      </c>
      <c r="J105" s="347" t="s">
        <v>9</v>
      </c>
      <c r="K105" s="348" t="s">
        <v>9</v>
      </c>
    </row>
    <row r="106" spans="1:11" ht="45" customHeight="1" x14ac:dyDescent="0.25">
      <c r="A106" s="774"/>
      <c r="B106" s="674">
        <v>1</v>
      </c>
      <c r="C106" s="32" t="s">
        <v>2562</v>
      </c>
      <c r="D106" s="55" t="s">
        <v>2555</v>
      </c>
      <c r="E106" s="41" t="s">
        <v>1987</v>
      </c>
      <c r="F106" s="87"/>
      <c r="G106" s="10" t="s">
        <v>2560</v>
      </c>
      <c r="H106" s="55" t="s">
        <v>2555</v>
      </c>
      <c r="I106" s="333" t="s">
        <v>1985</v>
      </c>
      <c r="J106" s="347"/>
      <c r="K106" s="348"/>
    </row>
    <row r="107" spans="1:11" ht="45" customHeight="1" x14ac:dyDescent="0.25">
      <c r="A107" s="774"/>
      <c r="B107" s="674">
        <v>1</v>
      </c>
      <c r="C107" s="32" t="s">
        <v>2563</v>
      </c>
      <c r="D107" s="55" t="s">
        <v>8</v>
      </c>
      <c r="E107" s="41" t="s">
        <v>1987</v>
      </c>
      <c r="F107" s="87"/>
      <c r="G107" s="10" t="s">
        <v>2561</v>
      </c>
      <c r="H107" s="55" t="s">
        <v>8</v>
      </c>
      <c r="I107" s="333" t="s">
        <v>1985</v>
      </c>
      <c r="J107" s="347" t="s">
        <v>9</v>
      </c>
      <c r="K107" s="348" t="s">
        <v>9</v>
      </c>
    </row>
    <row r="108" spans="1:11" ht="8.25" customHeight="1" x14ac:dyDescent="0.25"/>
    <row r="109" spans="1:11" ht="8.25" customHeight="1" x14ac:dyDescent="0.25"/>
    <row r="110" spans="1:11" ht="8.25" customHeight="1" x14ac:dyDescent="0.25">
      <c r="C110"/>
      <c r="D110"/>
      <c r="E110"/>
      <c r="F110"/>
      <c r="G110"/>
    </row>
    <row r="111" spans="1:11" ht="8.25" customHeight="1" x14ac:dyDescent="0.25">
      <c r="C111"/>
      <c r="D111"/>
      <c r="E111"/>
      <c r="F111"/>
      <c r="G111"/>
    </row>
    <row r="112" spans="1:11" x14ac:dyDescent="0.25">
      <c r="C112"/>
      <c r="D112"/>
      <c r="E112"/>
      <c r="F112"/>
      <c r="G112"/>
      <c r="I112" s="684" t="s">
        <v>163</v>
      </c>
      <c r="J112" s="685">
        <f t="shared" ref="J112:J117" si="0">COUNTIF($J$6:$J$61,I112)</f>
        <v>4</v>
      </c>
    </row>
    <row r="113" spans="2:14" x14ac:dyDescent="0.25">
      <c r="C113"/>
      <c r="D113"/>
      <c r="E113"/>
      <c r="F113"/>
      <c r="G113"/>
      <c r="I113" s="684" t="s">
        <v>186</v>
      </c>
      <c r="J113" s="685">
        <f t="shared" si="0"/>
        <v>4</v>
      </c>
    </row>
    <row r="114" spans="2:14" x14ac:dyDescent="0.25">
      <c r="C114"/>
      <c r="D114"/>
      <c r="E114"/>
      <c r="F114"/>
      <c r="G114"/>
      <c r="I114" s="684" t="s">
        <v>204</v>
      </c>
      <c r="J114" s="685">
        <f t="shared" si="0"/>
        <v>6</v>
      </c>
    </row>
    <row r="115" spans="2:14" x14ac:dyDescent="0.25">
      <c r="C115"/>
      <c r="D115"/>
      <c r="E115"/>
      <c r="F115"/>
      <c r="G115"/>
      <c r="I115" s="684" t="s">
        <v>222</v>
      </c>
      <c r="J115" s="685">
        <f t="shared" si="0"/>
        <v>6</v>
      </c>
    </row>
    <row r="116" spans="2:14" x14ac:dyDescent="0.25">
      <c r="C116"/>
      <c r="D116"/>
      <c r="E116"/>
      <c r="F116"/>
      <c r="G116"/>
      <c r="I116" s="684" t="s">
        <v>245</v>
      </c>
      <c r="J116" s="685">
        <f t="shared" si="0"/>
        <v>5</v>
      </c>
    </row>
    <row r="117" spans="2:14" x14ac:dyDescent="0.25">
      <c r="C117"/>
      <c r="D117"/>
      <c r="E117"/>
      <c r="F117"/>
      <c r="G117"/>
      <c r="I117" s="684" t="s">
        <v>1988</v>
      </c>
      <c r="J117" s="685">
        <f t="shared" si="0"/>
        <v>9</v>
      </c>
    </row>
    <row r="118" spans="2:14" x14ac:dyDescent="0.25">
      <c r="C118"/>
      <c r="D118"/>
      <c r="E118"/>
      <c r="F118"/>
      <c r="G118"/>
    </row>
    <row r="119" spans="2:14" s="682" customFormat="1" ht="32.25" customHeight="1" x14ac:dyDescent="0.25">
      <c r="C119"/>
      <c r="D119"/>
      <c r="E119"/>
      <c r="F119"/>
      <c r="G119"/>
      <c r="H119" s="65"/>
      <c r="I119" s="683"/>
      <c r="J119" s="65"/>
      <c r="K119" s="65"/>
    </row>
    <row r="120" spans="2:14" x14ac:dyDescent="0.25">
      <c r="C120"/>
      <c r="D120"/>
      <c r="E120"/>
      <c r="F120"/>
      <c r="G120"/>
    </row>
    <row r="121" spans="2:14" x14ac:dyDescent="0.25">
      <c r="C121"/>
      <c r="D121"/>
      <c r="E121"/>
      <c r="F121"/>
      <c r="G121"/>
    </row>
    <row r="122" spans="2:14" ht="32.25" customHeight="1" x14ac:dyDescent="0.25">
      <c r="C122"/>
      <c r="D122"/>
      <c r="E122"/>
      <c r="F122"/>
      <c r="G122"/>
    </row>
    <row r="123" spans="2:14" ht="16.5" customHeight="1" x14ac:dyDescent="0.25">
      <c r="C123"/>
      <c r="D123"/>
      <c r="E123"/>
      <c r="F123"/>
      <c r="G123"/>
    </row>
    <row r="125" spans="2:14" s="67" customFormat="1" ht="33.75" hidden="1" x14ac:dyDescent="0.25">
      <c r="B125"/>
      <c r="C125" s="410" t="s">
        <v>691</v>
      </c>
      <c r="D125" s="47" t="s">
        <v>1246</v>
      </c>
      <c r="F125" s="161"/>
      <c r="G125" s="64"/>
      <c r="H125" s="64"/>
      <c r="I125" s="27"/>
      <c r="J125" s="65"/>
      <c r="K125" s="64"/>
      <c r="L125"/>
      <c r="M125"/>
      <c r="N125"/>
    </row>
    <row r="126" spans="2:14" s="67" customFormat="1" ht="33.75" hidden="1" x14ac:dyDescent="0.25">
      <c r="B126"/>
      <c r="C126" s="411" t="s">
        <v>692</v>
      </c>
      <c r="D126" s="47" t="s">
        <v>1246</v>
      </c>
      <c r="F126" s="161"/>
      <c r="G126" s="64"/>
      <c r="H126" s="64"/>
      <c r="I126" s="27"/>
      <c r="J126" s="65"/>
      <c r="K126" s="64"/>
      <c r="L126"/>
      <c r="M126"/>
      <c r="N126"/>
    </row>
    <row r="127" spans="2:14" s="67" customFormat="1" ht="33.75" hidden="1" x14ac:dyDescent="0.25">
      <c r="B127"/>
      <c r="C127" s="411" t="s">
        <v>693</v>
      </c>
      <c r="D127" s="47" t="s">
        <v>1247</v>
      </c>
      <c r="F127" s="161"/>
      <c r="G127" s="64"/>
      <c r="H127" s="64"/>
      <c r="I127" s="27"/>
      <c r="J127" s="65"/>
      <c r="K127" s="64"/>
      <c r="L127"/>
      <c r="M127"/>
      <c r="N127"/>
    </row>
    <row r="128" spans="2:14" s="67" customFormat="1" ht="56.25" hidden="1" x14ac:dyDescent="0.25">
      <c r="B128"/>
      <c r="C128" s="350" t="s">
        <v>694</v>
      </c>
      <c r="D128" s="47" t="s">
        <v>1248</v>
      </c>
      <c r="F128" s="161"/>
      <c r="G128" s="64"/>
      <c r="H128" s="64"/>
      <c r="I128" s="27"/>
      <c r="J128" s="65"/>
      <c r="K128" s="64"/>
      <c r="L128"/>
      <c r="M128"/>
      <c r="N128"/>
    </row>
    <row r="129" spans="2:14" s="67" customFormat="1" ht="56.25" hidden="1" x14ac:dyDescent="0.25">
      <c r="B129"/>
      <c r="C129" s="350" t="s">
        <v>1103</v>
      </c>
      <c r="D129" s="47" t="s">
        <v>1248</v>
      </c>
      <c r="F129" s="161"/>
      <c r="G129" s="64"/>
      <c r="H129" s="64"/>
      <c r="I129" s="27"/>
      <c r="J129" s="65"/>
      <c r="K129" s="64"/>
      <c r="L129"/>
      <c r="M129"/>
      <c r="N129"/>
    </row>
    <row r="130" spans="2:14" s="67" customFormat="1" ht="67.5" hidden="1" x14ac:dyDescent="0.25">
      <c r="B130"/>
      <c r="C130" s="350" t="s">
        <v>695</v>
      </c>
      <c r="D130" s="47" t="s">
        <v>1248</v>
      </c>
      <c r="F130" s="161"/>
      <c r="G130" s="64"/>
      <c r="H130" s="64"/>
      <c r="I130" s="27"/>
      <c r="J130" s="65"/>
      <c r="K130" s="64"/>
      <c r="L130"/>
      <c r="M130"/>
      <c r="N130"/>
    </row>
    <row r="131" spans="2:14" s="67" customFormat="1" ht="67.5" hidden="1" x14ac:dyDescent="0.25">
      <c r="B131"/>
      <c r="C131" s="350" t="s">
        <v>1026</v>
      </c>
      <c r="D131" s="47" t="s">
        <v>1248</v>
      </c>
      <c r="F131" s="161"/>
      <c r="G131" s="64"/>
      <c r="H131" s="64"/>
      <c r="I131" s="27"/>
      <c r="J131" s="65"/>
      <c r="K131" s="64"/>
      <c r="L131"/>
      <c r="M131"/>
      <c r="N131"/>
    </row>
    <row r="132" spans="2:14" s="67" customFormat="1" ht="39" hidden="1" customHeight="1" x14ac:dyDescent="0.25">
      <c r="B132"/>
      <c r="C132" s="412" t="s">
        <v>696</v>
      </c>
      <c r="D132" s="47" t="s">
        <v>1248</v>
      </c>
      <c r="F132" s="161"/>
      <c r="G132" s="64"/>
      <c r="H132" s="64"/>
      <c r="I132" s="27"/>
      <c r="J132" s="65"/>
      <c r="K132" s="64"/>
      <c r="L132"/>
      <c r="M132"/>
      <c r="N132"/>
    </row>
    <row r="133" spans="2:14" s="67" customFormat="1" ht="45" hidden="1" x14ac:dyDescent="0.25">
      <c r="B133"/>
      <c r="C133" s="35" t="s">
        <v>697</v>
      </c>
      <c r="D133" s="47" t="s">
        <v>1249</v>
      </c>
      <c r="F133" s="161"/>
      <c r="G133" s="64"/>
      <c r="H133" s="64"/>
      <c r="I133" s="27"/>
      <c r="J133" s="65"/>
      <c r="K133" s="64"/>
      <c r="L133"/>
      <c r="M133"/>
      <c r="N133"/>
    </row>
    <row r="134" spans="2:14" s="67" customFormat="1" ht="33.75" hidden="1" x14ac:dyDescent="0.25">
      <c r="B134"/>
      <c r="C134" s="36" t="s">
        <v>698</v>
      </c>
      <c r="D134" s="47" t="s">
        <v>1248</v>
      </c>
      <c r="F134" s="161"/>
      <c r="G134" s="64"/>
      <c r="H134" s="64"/>
      <c r="I134" s="27"/>
      <c r="J134" s="65"/>
      <c r="K134" s="64"/>
      <c r="L134"/>
      <c r="M134"/>
      <c r="N134"/>
    </row>
  </sheetData>
  <mergeCells count="2">
    <mergeCell ref="C2:G2"/>
    <mergeCell ref="C3:F3"/>
  </mergeCells>
  <hyperlinks>
    <hyperlink ref="C3:F3" location="Content!A1" display="Content (Inhaltsverzeichnis)" xr:uid="{00000000-0004-0000-0300-000000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0F6E-119D-4F64-BD61-F1A5949A68E8}">
  <dimension ref="A1:D136"/>
  <sheetViews>
    <sheetView workbookViewId="0">
      <selection activeCell="C134" sqref="C134"/>
    </sheetView>
  </sheetViews>
  <sheetFormatPr baseColWidth="10" defaultRowHeight="15" x14ac:dyDescent="0.25"/>
  <cols>
    <col min="1" max="1" width="19.7109375" style="346" customWidth="1"/>
    <col min="2" max="2" width="23.42578125" style="1" customWidth="1"/>
    <col min="3" max="3" width="35.42578125" style="1" customWidth="1"/>
    <col min="4" max="4" width="67.42578125" style="1" customWidth="1"/>
  </cols>
  <sheetData>
    <row r="1" spans="1:4" x14ac:dyDescent="0.25">
      <c r="A1" s="341"/>
    </row>
    <row r="2" spans="1:4" x14ac:dyDescent="0.25">
      <c r="A2" s="342"/>
      <c r="B2" s="166"/>
      <c r="C2" s="166"/>
    </row>
    <row r="3" spans="1:4" x14ac:dyDescent="0.25">
      <c r="A3" s="137" t="s">
        <v>3398</v>
      </c>
      <c r="B3" s="132" t="s">
        <v>3399</v>
      </c>
      <c r="C3" s="48"/>
      <c r="D3" s="133"/>
    </row>
    <row r="4" spans="1:4" ht="22.5" x14ac:dyDescent="0.25">
      <c r="A4" s="138" t="s">
        <v>417</v>
      </c>
      <c r="B4" s="1075" t="s">
        <v>3400</v>
      </c>
      <c r="C4" s="1073" t="s">
        <v>8</v>
      </c>
      <c r="D4" s="1079"/>
    </row>
    <row r="5" spans="1:4" ht="33.75" x14ac:dyDescent="0.25">
      <c r="A5" s="139" t="s">
        <v>418</v>
      </c>
      <c r="B5" s="1075" t="s">
        <v>3401</v>
      </c>
      <c r="C5" s="1073" t="s">
        <v>360</v>
      </c>
      <c r="D5" s="1079"/>
    </row>
    <row r="6" spans="1:4" ht="33.75" x14ac:dyDescent="0.25">
      <c r="A6" s="139" t="s">
        <v>419</v>
      </c>
      <c r="B6" s="1075" t="s">
        <v>3402</v>
      </c>
      <c r="C6" s="1073" t="s">
        <v>360</v>
      </c>
      <c r="D6" s="1079"/>
    </row>
    <row r="7" spans="1:4" x14ac:dyDescent="0.25">
      <c r="A7" s="137" t="s">
        <v>3403</v>
      </c>
      <c r="B7" s="132" t="s">
        <v>3404</v>
      </c>
      <c r="C7" s="48"/>
      <c r="D7" s="133"/>
    </row>
    <row r="8" spans="1:4" ht="22.5" x14ac:dyDescent="0.25">
      <c r="A8" s="138" t="s">
        <v>3405</v>
      </c>
      <c r="B8" s="1075" t="s">
        <v>3406</v>
      </c>
      <c r="C8" s="1073" t="s">
        <v>8</v>
      </c>
      <c r="D8" s="1079"/>
    </row>
    <row r="9" spans="1:4" x14ac:dyDescent="0.25">
      <c r="A9" s="137" t="s">
        <v>3407</v>
      </c>
      <c r="B9" s="132" t="s">
        <v>3408</v>
      </c>
      <c r="C9" s="48"/>
      <c r="D9" s="133"/>
    </row>
    <row r="10" spans="1:4" ht="33.75" x14ac:dyDescent="0.25">
      <c r="A10" s="138" t="s">
        <v>3409</v>
      </c>
      <c r="B10" s="1075" t="s">
        <v>3410</v>
      </c>
      <c r="C10" s="1073" t="s">
        <v>3411</v>
      </c>
      <c r="D10" s="1079"/>
    </row>
    <row r="11" spans="1:4" x14ac:dyDescent="0.25">
      <c r="A11" s="137" t="s">
        <v>3412</v>
      </c>
      <c r="B11" s="132" t="s">
        <v>3413</v>
      </c>
      <c r="C11" s="48"/>
      <c r="D11" s="133"/>
    </row>
    <row r="12" spans="1:4" ht="45" x14ac:dyDescent="0.25">
      <c r="A12" s="139" t="s">
        <v>3414</v>
      </c>
      <c r="B12" s="1075" t="s">
        <v>3415</v>
      </c>
      <c r="C12" s="1073" t="s">
        <v>3416</v>
      </c>
      <c r="D12" s="1079"/>
    </row>
    <row r="13" spans="1:4" ht="33.75" x14ac:dyDescent="0.25">
      <c r="A13" s="139" t="s">
        <v>3417</v>
      </c>
      <c r="B13" s="1075" t="s">
        <v>3418</v>
      </c>
      <c r="C13" s="1073" t="s">
        <v>8</v>
      </c>
      <c r="D13" s="1079"/>
    </row>
    <row r="14" spans="1:4" ht="33.75" x14ac:dyDescent="0.25">
      <c r="A14" s="139" t="s">
        <v>3419</v>
      </c>
      <c r="B14" s="1075" t="s">
        <v>3420</v>
      </c>
      <c r="C14" s="1073" t="s">
        <v>8</v>
      </c>
      <c r="D14" s="1079"/>
    </row>
    <row r="15" spans="1:4" ht="33.75" x14ac:dyDescent="0.25">
      <c r="A15" s="139" t="s">
        <v>3421</v>
      </c>
      <c r="B15" s="1075" t="s">
        <v>3422</v>
      </c>
      <c r="C15" s="1073" t="s">
        <v>3423</v>
      </c>
      <c r="D15" s="1079"/>
    </row>
    <row r="16" spans="1:4" ht="33.75" x14ac:dyDescent="0.25">
      <c r="A16" s="139" t="s">
        <v>3424</v>
      </c>
      <c r="B16" s="1075" t="s">
        <v>3425</v>
      </c>
      <c r="C16" s="1073" t="s">
        <v>3426</v>
      </c>
      <c r="D16" s="1079"/>
    </row>
    <row r="17" spans="1:4" x14ac:dyDescent="0.25">
      <c r="A17" s="343" t="s">
        <v>3427</v>
      </c>
      <c r="B17" s="77" t="s">
        <v>1979</v>
      </c>
      <c r="C17" s="50"/>
      <c r="D17" s="78"/>
    </row>
    <row r="18" spans="1:4" x14ac:dyDescent="0.25">
      <c r="A18" s="343" t="s">
        <v>3428</v>
      </c>
      <c r="B18" s="77" t="s">
        <v>3429</v>
      </c>
      <c r="C18" s="50"/>
      <c r="D18" s="78"/>
    </row>
    <row r="19" spans="1:4" x14ac:dyDescent="0.25">
      <c r="A19" s="343" t="s">
        <v>420</v>
      </c>
      <c r="B19" s="77" t="s">
        <v>354</v>
      </c>
      <c r="C19" s="50"/>
      <c r="D19" s="78"/>
    </row>
    <row r="20" spans="1:4" ht="22.5" x14ac:dyDescent="0.25">
      <c r="A20" s="140" t="s">
        <v>98</v>
      </c>
      <c r="B20" s="1075" t="s">
        <v>355</v>
      </c>
      <c r="C20" s="1073" t="s">
        <v>360</v>
      </c>
      <c r="D20" s="13" t="s">
        <v>368</v>
      </c>
    </row>
    <row r="21" spans="1:4" ht="33.75" x14ac:dyDescent="0.25">
      <c r="A21" s="140" t="s">
        <v>429</v>
      </c>
      <c r="B21" s="1075" t="s">
        <v>356</v>
      </c>
      <c r="C21" s="1073" t="s">
        <v>363</v>
      </c>
      <c r="D21" s="13" t="s">
        <v>368</v>
      </c>
    </row>
    <row r="22" spans="1:4" ht="22.5" x14ac:dyDescent="0.25">
      <c r="A22" s="362" t="s">
        <v>1087</v>
      </c>
      <c r="B22" s="1075" t="s">
        <v>795</v>
      </c>
      <c r="C22" s="1073" t="s">
        <v>360</v>
      </c>
      <c r="D22" s="13" t="s">
        <v>368</v>
      </c>
    </row>
    <row r="23" spans="1:4" ht="22.5" x14ac:dyDescent="0.25">
      <c r="A23" s="140" t="s">
        <v>430</v>
      </c>
      <c r="B23" s="1075" t="s">
        <v>357</v>
      </c>
      <c r="C23" s="1082" t="s">
        <v>8</v>
      </c>
      <c r="D23" s="1079" t="s">
        <v>368</v>
      </c>
    </row>
    <row r="24" spans="1:4" ht="22.5" x14ac:dyDescent="0.25">
      <c r="A24" s="140" t="s">
        <v>431</v>
      </c>
      <c r="B24" s="1075" t="s">
        <v>358</v>
      </c>
      <c r="C24" s="1073" t="s">
        <v>361</v>
      </c>
      <c r="D24" s="1079" t="s">
        <v>368</v>
      </c>
    </row>
    <row r="25" spans="1:4" ht="22.5" x14ac:dyDescent="0.25">
      <c r="A25" s="139" t="s">
        <v>1091</v>
      </c>
      <c r="B25" s="1075" t="s">
        <v>1154</v>
      </c>
      <c r="C25" s="1073" t="s">
        <v>8</v>
      </c>
      <c r="D25" s="1079" t="s">
        <v>368</v>
      </c>
    </row>
    <row r="26" spans="1:4" x14ac:dyDescent="0.25">
      <c r="A26" s="141" t="s">
        <v>3430</v>
      </c>
      <c r="B26" s="119" t="s">
        <v>3399</v>
      </c>
      <c r="C26" s="82"/>
      <c r="D26" s="94"/>
    </row>
    <row r="27" spans="1:4" x14ac:dyDescent="0.25">
      <c r="A27" s="141" t="s">
        <v>3431</v>
      </c>
      <c r="B27" s="119" t="s">
        <v>3432</v>
      </c>
      <c r="C27" s="82"/>
      <c r="D27" s="94"/>
    </row>
    <row r="28" spans="1:4" x14ac:dyDescent="0.25">
      <c r="A28" s="141" t="s">
        <v>647</v>
      </c>
      <c r="B28" s="119" t="s">
        <v>648</v>
      </c>
      <c r="C28" s="82"/>
      <c r="D28" s="94"/>
    </row>
    <row r="29" spans="1:4" x14ac:dyDescent="0.25">
      <c r="A29" s="141" t="s">
        <v>421</v>
      </c>
      <c r="B29" s="119" t="s">
        <v>364</v>
      </c>
      <c r="C29" s="82"/>
      <c r="D29" s="94"/>
    </row>
    <row r="30" spans="1:4" ht="78.75" x14ac:dyDescent="0.25">
      <c r="A30" s="139" t="s">
        <v>432</v>
      </c>
      <c r="B30" s="1075" t="s">
        <v>709</v>
      </c>
      <c r="C30" s="1073" t="s">
        <v>371</v>
      </c>
      <c r="D30" s="1079" t="s">
        <v>1660</v>
      </c>
    </row>
    <row r="31" spans="1:4" ht="33.75" x14ac:dyDescent="0.25">
      <c r="A31" s="139" t="s">
        <v>651</v>
      </c>
      <c r="B31" s="1075" t="s">
        <v>652</v>
      </c>
      <c r="C31" s="1073" t="s">
        <v>360</v>
      </c>
      <c r="D31" s="1079" t="s">
        <v>368</v>
      </c>
    </row>
    <row r="32" spans="1:4" ht="56.25" x14ac:dyDescent="0.25">
      <c r="A32" s="139" t="s">
        <v>433</v>
      </c>
      <c r="B32" s="1075" t="s">
        <v>898</v>
      </c>
      <c r="C32" s="1077" t="s">
        <v>8</v>
      </c>
      <c r="D32" s="1079" t="s">
        <v>3433</v>
      </c>
    </row>
    <row r="33" spans="1:4" ht="33.75" x14ac:dyDescent="0.25">
      <c r="A33" s="139" t="s">
        <v>434</v>
      </c>
      <c r="B33" s="1075" t="s">
        <v>710</v>
      </c>
      <c r="C33" s="1073" t="s">
        <v>895</v>
      </c>
      <c r="D33" s="1079" t="s">
        <v>368</v>
      </c>
    </row>
    <row r="34" spans="1:4" ht="191.25" x14ac:dyDescent="0.25">
      <c r="A34" s="139" t="s">
        <v>435</v>
      </c>
      <c r="B34" s="1075" t="s">
        <v>711</v>
      </c>
      <c r="C34" s="84" t="s">
        <v>897</v>
      </c>
      <c r="D34" s="1079" t="s">
        <v>368</v>
      </c>
    </row>
    <row r="35" spans="1:4" ht="33.75" x14ac:dyDescent="0.25">
      <c r="A35" s="140" t="s">
        <v>464</v>
      </c>
      <c r="B35" s="1075" t="s">
        <v>712</v>
      </c>
      <c r="C35" s="1073" t="s">
        <v>633</v>
      </c>
      <c r="D35" s="1079" t="s">
        <v>399</v>
      </c>
    </row>
    <row r="36" spans="1:4" ht="33.75" x14ac:dyDescent="0.25">
      <c r="A36" s="140" t="s">
        <v>1074</v>
      </c>
      <c r="B36" s="1075" t="s">
        <v>1076</v>
      </c>
      <c r="C36" s="1073" t="s">
        <v>1077</v>
      </c>
      <c r="D36" s="1079" t="s">
        <v>1078</v>
      </c>
    </row>
    <row r="37" spans="1:4" ht="33.75" x14ac:dyDescent="0.25">
      <c r="A37" s="144" t="s">
        <v>436</v>
      </c>
      <c r="B37" s="1075" t="s">
        <v>713</v>
      </c>
      <c r="C37" s="1073" t="s">
        <v>8</v>
      </c>
      <c r="D37" s="1079" t="s">
        <v>368</v>
      </c>
    </row>
    <row r="38" spans="1:4" ht="56.25" x14ac:dyDescent="0.25">
      <c r="A38" s="144" t="s">
        <v>1085</v>
      </c>
      <c r="B38" s="1075" t="s">
        <v>1115</v>
      </c>
      <c r="C38" s="1073" t="s">
        <v>392</v>
      </c>
      <c r="D38" s="1079" t="s">
        <v>3434</v>
      </c>
    </row>
    <row r="39" spans="1:4" ht="56.25" x14ac:dyDescent="0.25">
      <c r="A39" s="144" t="s">
        <v>1086</v>
      </c>
      <c r="B39" s="1075" t="s">
        <v>1116</v>
      </c>
      <c r="C39" s="1073" t="s">
        <v>392</v>
      </c>
      <c r="D39" s="1079" t="s">
        <v>368</v>
      </c>
    </row>
    <row r="40" spans="1:4" x14ac:dyDescent="0.25">
      <c r="A40" s="141" t="s">
        <v>422</v>
      </c>
      <c r="B40" s="119" t="s">
        <v>372</v>
      </c>
      <c r="C40" s="81"/>
      <c r="D40" s="94"/>
    </row>
    <row r="41" spans="1:4" ht="45" x14ac:dyDescent="0.25">
      <c r="A41" s="140" t="s">
        <v>449</v>
      </c>
      <c r="B41" s="1085" t="s">
        <v>714</v>
      </c>
      <c r="C41" s="35" t="s">
        <v>26</v>
      </c>
      <c r="D41" s="1079" t="s">
        <v>3435</v>
      </c>
    </row>
    <row r="42" spans="1:4" ht="56.25" x14ac:dyDescent="0.25">
      <c r="A42" s="344" t="s">
        <v>451</v>
      </c>
      <c r="B42" s="1074" t="s">
        <v>715</v>
      </c>
      <c r="C42" s="1078" t="s">
        <v>107</v>
      </c>
      <c r="D42" s="13" t="s">
        <v>373</v>
      </c>
    </row>
    <row r="43" spans="1:4" ht="236.25" x14ac:dyDescent="0.25">
      <c r="A43" s="344" t="s">
        <v>480</v>
      </c>
      <c r="B43" s="1075" t="s">
        <v>716</v>
      </c>
      <c r="C43" s="1073" t="s">
        <v>3436</v>
      </c>
      <c r="D43" s="6" t="s">
        <v>1117</v>
      </c>
    </row>
    <row r="44" spans="1:4" ht="45" x14ac:dyDescent="0.25">
      <c r="A44" s="140" t="s">
        <v>452</v>
      </c>
      <c r="B44" s="1074" t="s">
        <v>717</v>
      </c>
      <c r="C44" s="1073" t="s">
        <v>397</v>
      </c>
      <c r="D44" s="18" t="s">
        <v>744</v>
      </c>
    </row>
    <row r="45" spans="1:4" ht="202.5" x14ac:dyDescent="0.25">
      <c r="A45" s="142" t="s">
        <v>455</v>
      </c>
      <c r="B45" s="1074" t="s">
        <v>718</v>
      </c>
      <c r="C45" s="1073" t="s">
        <v>1046</v>
      </c>
      <c r="D45" s="13" t="s">
        <v>1118</v>
      </c>
    </row>
    <row r="46" spans="1:4" ht="56.25" x14ac:dyDescent="0.25">
      <c r="A46" s="344" t="s">
        <v>456</v>
      </c>
      <c r="B46" s="1074" t="s">
        <v>719</v>
      </c>
      <c r="C46" s="1078" t="s">
        <v>3437</v>
      </c>
      <c r="D46" s="13" t="s">
        <v>1036</v>
      </c>
    </row>
    <row r="47" spans="1:4" ht="33.75" x14ac:dyDescent="0.25">
      <c r="A47" s="344" t="s">
        <v>141</v>
      </c>
      <c r="B47" s="1074" t="s">
        <v>720</v>
      </c>
      <c r="C47" s="1078" t="s">
        <v>31</v>
      </c>
      <c r="D47" s="13" t="s">
        <v>374</v>
      </c>
    </row>
    <row r="48" spans="1:4" ht="45" x14ac:dyDescent="0.25">
      <c r="A48" s="140" t="s">
        <v>457</v>
      </c>
      <c r="B48" s="1075" t="s">
        <v>721</v>
      </c>
      <c r="C48" s="1073" t="s">
        <v>375</v>
      </c>
      <c r="D48" s="1079" t="s">
        <v>1009</v>
      </c>
    </row>
    <row r="49" spans="1:4" ht="45" x14ac:dyDescent="0.25">
      <c r="A49" s="344" t="s">
        <v>458</v>
      </c>
      <c r="B49" s="1075" t="s">
        <v>722</v>
      </c>
      <c r="C49" s="1078" t="s">
        <v>375</v>
      </c>
      <c r="D49" s="13" t="s">
        <v>1010</v>
      </c>
    </row>
    <row r="50" spans="1:4" ht="45" x14ac:dyDescent="0.25">
      <c r="A50" s="344" t="s">
        <v>459</v>
      </c>
      <c r="B50" s="1074" t="s">
        <v>723</v>
      </c>
      <c r="C50" s="1078" t="s">
        <v>379</v>
      </c>
      <c r="D50" s="13" t="s">
        <v>376</v>
      </c>
    </row>
    <row r="51" spans="1:4" ht="33.75" x14ac:dyDescent="0.25">
      <c r="A51" s="344" t="s">
        <v>460</v>
      </c>
      <c r="B51" s="1083" t="s">
        <v>724</v>
      </c>
      <c r="C51" s="44" t="s">
        <v>28</v>
      </c>
      <c r="D51" s="1079" t="s">
        <v>1011</v>
      </c>
    </row>
    <row r="52" spans="1:4" ht="33.75" x14ac:dyDescent="0.25">
      <c r="A52" s="344" t="s">
        <v>461</v>
      </c>
      <c r="B52" s="1083" t="s">
        <v>725</v>
      </c>
      <c r="C52" s="44" t="s">
        <v>28</v>
      </c>
      <c r="D52" s="1079" t="s">
        <v>1012</v>
      </c>
    </row>
    <row r="53" spans="1:4" x14ac:dyDescent="0.25">
      <c r="A53" s="143" t="s">
        <v>424</v>
      </c>
      <c r="B53" s="120" t="s">
        <v>380</v>
      </c>
      <c r="C53" s="85"/>
      <c r="D53" s="121"/>
    </row>
    <row r="54" spans="1:4" ht="33.75" x14ac:dyDescent="0.25">
      <c r="A54" s="140" t="s">
        <v>462</v>
      </c>
      <c r="B54" s="1075" t="s">
        <v>726</v>
      </c>
      <c r="C54" s="1073" t="s">
        <v>8</v>
      </c>
      <c r="D54" s="6" t="s">
        <v>368</v>
      </c>
    </row>
    <row r="55" spans="1:4" ht="33.75" x14ac:dyDescent="0.25">
      <c r="A55" s="140" t="s">
        <v>463</v>
      </c>
      <c r="B55" s="1075" t="s">
        <v>727</v>
      </c>
      <c r="C55" s="1073" t="s">
        <v>2592</v>
      </c>
      <c r="D55" s="1079" t="s">
        <v>3438</v>
      </c>
    </row>
    <row r="56" spans="1:4" x14ac:dyDescent="0.25">
      <c r="A56" s="141" t="s">
        <v>423</v>
      </c>
      <c r="B56" s="119" t="s">
        <v>383</v>
      </c>
      <c r="C56" s="81"/>
      <c r="D56" s="94"/>
    </row>
    <row r="57" spans="1:4" ht="33.75" x14ac:dyDescent="0.25">
      <c r="A57" s="140" t="s">
        <v>425</v>
      </c>
      <c r="B57" s="1075" t="s">
        <v>728</v>
      </c>
      <c r="C57" s="1073" t="s">
        <v>8</v>
      </c>
      <c r="D57" s="6" t="s">
        <v>368</v>
      </c>
    </row>
    <row r="58" spans="1:4" ht="33.75" x14ac:dyDescent="0.25">
      <c r="A58" s="140" t="s">
        <v>465</v>
      </c>
      <c r="B58" s="1075" t="s">
        <v>729</v>
      </c>
      <c r="C58" s="1073" t="s">
        <v>3439</v>
      </c>
      <c r="D58" s="6" t="s">
        <v>384</v>
      </c>
    </row>
    <row r="59" spans="1:4" ht="45" x14ac:dyDescent="0.25">
      <c r="A59" s="142" t="s">
        <v>466</v>
      </c>
      <c r="B59" s="1075" t="s">
        <v>746</v>
      </c>
      <c r="C59" s="1073" t="s">
        <v>1021</v>
      </c>
      <c r="D59" s="6" t="s">
        <v>368</v>
      </c>
    </row>
    <row r="60" spans="1:4" ht="112.5" x14ac:dyDescent="0.25">
      <c r="A60" s="344" t="s">
        <v>444</v>
      </c>
      <c r="B60" s="1075" t="s">
        <v>730</v>
      </c>
      <c r="C60" s="1073" t="s">
        <v>3440</v>
      </c>
      <c r="D60" s="1079" t="s">
        <v>3441</v>
      </c>
    </row>
    <row r="61" spans="1:4" ht="45" x14ac:dyDescent="0.25">
      <c r="A61" s="140" t="s">
        <v>467</v>
      </c>
      <c r="B61" s="1075" t="s">
        <v>731</v>
      </c>
      <c r="C61" s="1073" t="s">
        <v>996</v>
      </c>
      <c r="D61" s="6" t="s">
        <v>368</v>
      </c>
    </row>
    <row r="62" spans="1:4" x14ac:dyDescent="0.25">
      <c r="A62" s="141" t="s">
        <v>426</v>
      </c>
      <c r="B62" s="119" t="s">
        <v>385</v>
      </c>
      <c r="C62" s="81"/>
      <c r="D62" s="94"/>
    </row>
    <row r="63" spans="1:4" ht="33.75" x14ac:dyDescent="0.25">
      <c r="A63" s="344" t="s">
        <v>468</v>
      </c>
      <c r="B63" s="1075" t="s">
        <v>732</v>
      </c>
      <c r="C63" s="1073" t="s">
        <v>366</v>
      </c>
      <c r="D63" s="1079" t="s">
        <v>3442</v>
      </c>
    </row>
    <row r="64" spans="1:4" ht="315" x14ac:dyDescent="0.25">
      <c r="A64" s="144" t="s">
        <v>469</v>
      </c>
      <c r="B64" s="1076" t="s">
        <v>733</v>
      </c>
      <c r="C64" s="1073" t="s">
        <v>1035</v>
      </c>
      <c r="D64" s="21" t="s">
        <v>1090</v>
      </c>
    </row>
    <row r="65" spans="1:4" ht="24" x14ac:dyDescent="0.25">
      <c r="A65" s="141" t="s">
        <v>427</v>
      </c>
      <c r="B65" s="119" t="s">
        <v>386</v>
      </c>
      <c r="C65" s="81"/>
      <c r="D65" s="94"/>
    </row>
    <row r="66" spans="1:4" ht="33.75" x14ac:dyDescent="0.25">
      <c r="A66" s="140" t="s">
        <v>445</v>
      </c>
      <c r="B66" s="1075" t="s">
        <v>734</v>
      </c>
      <c r="C66" s="1073" t="s">
        <v>366</v>
      </c>
      <c r="D66" s="1079" t="s">
        <v>401</v>
      </c>
    </row>
    <row r="67" spans="1:4" ht="33.75" x14ac:dyDescent="0.25">
      <c r="A67" s="144" t="s">
        <v>135</v>
      </c>
      <c r="B67" s="1074" t="s">
        <v>735</v>
      </c>
      <c r="C67" s="1078" t="s">
        <v>1039</v>
      </c>
      <c r="D67" s="13" t="s">
        <v>3443</v>
      </c>
    </row>
    <row r="68" spans="1:4" ht="33.75" x14ac:dyDescent="0.25">
      <c r="A68" s="144" t="s">
        <v>136</v>
      </c>
      <c r="B68" s="1074" t="s">
        <v>736</v>
      </c>
      <c r="C68" s="1078" t="s">
        <v>1040</v>
      </c>
      <c r="D68" s="13" t="s">
        <v>3444</v>
      </c>
    </row>
    <row r="69" spans="1:4" ht="33.75" x14ac:dyDescent="0.25">
      <c r="A69" s="144" t="s">
        <v>138</v>
      </c>
      <c r="B69" s="1074" t="s">
        <v>737</v>
      </c>
      <c r="C69" s="39" t="s">
        <v>127</v>
      </c>
      <c r="D69" s="13" t="s">
        <v>3445</v>
      </c>
    </row>
    <row r="70" spans="1:4" ht="33.75" x14ac:dyDescent="0.25">
      <c r="A70" s="140" t="s">
        <v>470</v>
      </c>
      <c r="B70" s="1083" t="s">
        <v>738</v>
      </c>
      <c r="C70" s="44" t="s">
        <v>28</v>
      </c>
      <c r="D70" s="6" t="s">
        <v>377</v>
      </c>
    </row>
    <row r="71" spans="1:4" ht="33.75" x14ac:dyDescent="0.25">
      <c r="A71" s="140" t="s">
        <v>471</v>
      </c>
      <c r="B71" s="1083" t="s">
        <v>739</v>
      </c>
      <c r="C71" s="44" t="s">
        <v>28</v>
      </c>
      <c r="D71" s="6" t="s">
        <v>378</v>
      </c>
    </row>
    <row r="72" spans="1:4" ht="45" x14ac:dyDescent="0.25">
      <c r="A72" s="139" t="s">
        <v>472</v>
      </c>
      <c r="B72" s="1075" t="s">
        <v>762</v>
      </c>
      <c r="C72" s="1084" t="s">
        <v>375</v>
      </c>
      <c r="D72" s="1079" t="s">
        <v>368</v>
      </c>
    </row>
    <row r="73" spans="1:4" ht="45" x14ac:dyDescent="0.25">
      <c r="A73" s="139" t="s">
        <v>473</v>
      </c>
      <c r="B73" s="1075" t="s">
        <v>763</v>
      </c>
      <c r="C73" s="1084" t="s">
        <v>375</v>
      </c>
      <c r="D73" s="1079" t="s">
        <v>368</v>
      </c>
    </row>
    <row r="74" spans="1:4" ht="56.25" x14ac:dyDescent="0.25">
      <c r="A74" s="139" t="s">
        <v>446</v>
      </c>
      <c r="B74" s="1075" t="s">
        <v>766</v>
      </c>
      <c r="C74" s="1073" t="s">
        <v>411</v>
      </c>
      <c r="D74" s="1079" t="s">
        <v>3446</v>
      </c>
    </row>
    <row r="75" spans="1:4" ht="33.75" x14ac:dyDescent="0.25">
      <c r="A75" s="139" t="s">
        <v>474</v>
      </c>
      <c r="B75" s="1075" t="s">
        <v>768</v>
      </c>
      <c r="C75" s="1073" t="s">
        <v>3447</v>
      </c>
      <c r="D75" s="1079" t="s">
        <v>3448</v>
      </c>
    </row>
    <row r="76" spans="1:4" x14ac:dyDescent="0.25">
      <c r="A76" s="141" t="s">
        <v>428</v>
      </c>
      <c r="B76" s="119" t="s">
        <v>387</v>
      </c>
      <c r="C76" s="81"/>
      <c r="D76" s="94"/>
    </row>
    <row r="77" spans="1:4" ht="56.25" x14ac:dyDescent="0.25">
      <c r="A77" s="344" t="s">
        <v>437</v>
      </c>
      <c r="B77" s="1075" t="s">
        <v>740</v>
      </c>
      <c r="C77" s="1084" t="s">
        <v>1119</v>
      </c>
      <c r="D77" s="1079" t="s">
        <v>388</v>
      </c>
    </row>
    <row r="78" spans="1:4" ht="56.25" x14ac:dyDescent="0.25">
      <c r="A78" s="344" t="s">
        <v>438</v>
      </c>
      <c r="B78" s="1075" t="s">
        <v>741</v>
      </c>
      <c r="C78" s="1073" t="s">
        <v>1008</v>
      </c>
      <c r="D78" s="1079" t="s">
        <v>368</v>
      </c>
    </row>
    <row r="79" spans="1:4" ht="45" x14ac:dyDescent="0.25">
      <c r="A79" s="344" t="s">
        <v>439</v>
      </c>
      <c r="B79" s="1075" t="s">
        <v>742</v>
      </c>
      <c r="C79" s="1073" t="s">
        <v>2497</v>
      </c>
      <c r="D79" s="1079" t="s">
        <v>368</v>
      </c>
    </row>
    <row r="80" spans="1:4" ht="33.75" x14ac:dyDescent="0.25">
      <c r="A80" s="344" t="s">
        <v>447</v>
      </c>
      <c r="B80" s="1075" t="s">
        <v>791</v>
      </c>
      <c r="C80" s="1073" t="s">
        <v>8</v>
      </c>
      <c r="D80" s="1079" t="s">
        <v>3449</v>
      </c>
    </row>
    <row r="81" spans="1:4" ht="33.75" x14ac:dyDescent="0.25">
      <c r="A81" s="140" t="s">
        <v>440</v>
      </c>
      <c r="B81" s="1076" t="s">
        <v>743</v>
      </c>
      <c r="C81" s="1077" t="s">
        <v>375</v>
      </c>
      <c r="D81" s="1079" t="s">
        <v>3450</v>
      </c>
    </row>
    <row r="82" spans="1:4" ht="33.75" x14ac:dyDescent="0.25">
      <c r="A82" s="140" t="s">
        <v>441</v>
      </c>
      <c r="B82" s="1076" t="s">
        <v>708</v>
      </c>
      <c r="C82" s="1077" t="s">
        <v>375</v>
      </c>
      <c r="D82" s="1079" t="s">
        <v>3451</v>
      </c>
    </row>
    <row r="83" spans="1:4" ht="45" x14ac:dyDescent="0.25">
      <c r="A83" s="140" t="s">
        <v>1014</v>
      </c>
      <c r="B83" s="1075" t="s">
        <v>1016</v>
      </c>
      <c r="C83" s="1073" t="s">
        <v>996</v>
      </c>
      <c r="D83" s="1079" t="s">
        <v>3452</v>
      </c>
    </row>
    <row r="84" spans="1:4" ht="33.75" x14ac:dyDescent="0.25">
      <c r="A84" s="344" t="s">
        <v>448</v>
      </c>
      <c r="B84" s="1075" t="s">
        <v>707</v>
      </c>
      <c r="C84" s="1073" t="s">
        <v>8</v>
      </c>
      <c r="D84" s="1079" t="s">
        <v>389</v>
      </c>
    </row>
    <row r="85" spans="1:4" ht="33.75" x14ac:dyDescent="0.25">
      <c r="A85" s="308" t="s">
        <v>475</v>
      </c>
      <c r="B85" s="1075" t="s">
        <v>984</v>
      </c>
      <c r="C85" s="1073" t="s">
        <v>854</v>
      </c>
      <c r="D85" s="1079" t="s">
        <v>3453</v>
      </c>
    </row>
    <row r="86" spans="1:4" ht="409.5" x14ac:dyDescent="0.25">
      <c r="A86" s="345" t="s">
        <v>442</v>
      </c>
      <c r="B86" s="1075" t="s">
        <v>985</v>
      </c>
      <c r="C86" s="1073" t="s">
        <v>1044</v>
      </c>
      <c r="D86" s="1079" t="s">
        <v>1089</v>
      </c>
    </row>
    <row r="87" spans="1:4" x14ac:dyDescent="0.25">
      <c r="A87" s="141" t="s">
        <v>1005</v>
      </c>
      <c r="B87" s="119" t="s">
        <v>776</v>
      </c>
      <c r="C87" s="81"/>
      <c r="D87" s="94"/>
    </row>
    <row r="88" spans="1:4" ht="157.5" x14ac:dyDescent="0.25">
      <c r="A88" s="144" t="s">
        <v>1001</v>
      </c>
      <c r="B88" s="1075" t="s">
        <v>777</v>
      </c>
      <c r="C88" s="1080" t="s">
        <v>1041</v>
      </c>
      <c r="D88" s="1079" t="s">
        <v>3454</v>
      </c>
    </row>
    <row r="89" spans="1:4" ht="56.25" x14ac:dyDescent="0.25">
      <c r="A89" s="144" t="s">
        <v>1002</v>
      </c>
      <c r="B89" s="1075" t="s">
        <v>778</v>
      </c>
      <c r="C89" s="1073" t="s">
        <v>1047</v>
      </c>
      <c r="D89" s="1079" t="s">
        <v>368</v>
      </c>
    </row>
    <row r="90" spans="1:4" ht="45" x14ac:dyDescent="0.25">
      <c r="A90" s="139" t="s">
        <v>2583</v>
      </c>
      <c r="B90" s="1075" t="s">
        <v>1653</v>
      </c>
      <c r="C90" s="1073" t="s">
        <v>2499</v>
      </c>
      <c r="D90" s="1079" t="s">
        <v>368</v>
      </c>
    </row>
    <row r="91" spans="1:4" ht="33.75" x14ac:dyDescent="0.25">
      <c r="A91" s="144" t="s">
        <v>1003</v>
      </c>
      <c r="B91" s="1075" t="s">
        <v>779</v>
      </c>
      <c r="C91" s="1081" t="s">
        <v>8</v>
      </c>
      <c r="D91" s="1079" t="s">
        <v>368</v>
      </c>
    </row>
    <row r="92" spans="1:4" ht="45" x14ac:dyDescent="0.25">
      <c r="A92" s="140" t="s">
        <v>1088</v>
      </c>
      <c r="B92" s="1075" t="s">
        <v>1020</v>
      </c>
      <c r="C92" s="1073" t="s">
        <v>1021</v>
      </c>
      <c r="D92" s="1079" t="s">
        <v>3455</v>
      </c>
    </row>
    <row r="93" spans="1:4" ht="33.75" x14ac:dyDescent="0.25">
      <c r="A93" s="144" t="s">
        <v>1004</v>
      </c>
      <c r="B93" s="1075" t="s">
        <v>780</v>
      </c>
      <c r="C93" s="1073" t="s">
        <v>8</v>
      </c>
      <c r="D93" s="1079" t="s">
        <v>368</v>
      </c>
    </row>
    <row r="94" spans="1:4" x14ac:dyDescent="0.25">
      <c r="A94" s="141" t="s">
        <v>901</v>
      </c>
      <c r="B94" s="119"/>
      <c r="C94" s="81"/>
      <c r="D94" s="94"/>
    </row>
    <row r="95" spans="1:4" ht="33.75" x14ac:dyDescent="0.25">
      <c r="A95" s="139" t="s">
        <v>902</v>
      </c>
      <c r="B95" s="1075" t="s">
        <v>799</v>
      </c>
      <c r="C95" s="1073" t="s">
        <v>8</v>
      </c>
      <c r="D95" s="1079" t="s">
        <v>368</v>
      </c>
    </row>
    <row r="96" spans="1:4" ht="33.75" x14ac:dyDescent="0.25">
      <c r="A96" s="139" t="s">
        <v>903</v>
      </c>
      <c r="B96" s="1075" t="s">
        <v>800</v>
      </c>
      <c r="C96" s="1073" t="s">
        <v>1826</v>
      </c>
      <c r="D96" s="1079" t="s">
        <v>368</v>
      </c>
    </row>
    <row r="97" spans="1:4" ht="45" x14ac:dyDescent="0.25">
      <c r="A97" s="139" t="s">
        <v>911</v>
      </c>
      <c r="B97" s="1075" t="s">
        <v>801</v>
      </c>
      <c r="C97" s="1073" t="s">
        <v>397</v>
      </c>
      <c r="D97" s="1079" t="s">
        <v>368</v>
      </c>
    </row>
    <row r="98" spans="1:4" ht="45" x14ac:dyDescent="0.25">
      <c r="A98" s="139" t="s">
        <v>912</v>
      </c>
      <c r="B98" s="1075" t="s">
        <v>802</v>
      </c>
      <c r="C98" s="1078" t="s">
        <v>8</v>
      </c>
      <c r="D98" s="1079" t="s">
        <v>368</v>
      </c>
    </row>
    <row r="99" spans="1:4" ht="33.75" x14ac:dyDescent="0.25">
      <c r="A99" s="139" t="s">
        <v>913</v>
      </c>
      <c r="B99" s="1075" t="s">
        <v>803</v>
      </c>
      <c r="C99" s="1073" t="s">
        <v>807</v>
      </c>
      <c r="D99" s="1079" t="s">
        <v>368</v>
      </c>
    </row>
    <row r="100" spans="1:4" ht="45" x14ac:dyDescent="0.25">
      <c r="A100" s="139" t="s">
        <v>914</v>
      </c>
      <c r="B100" s="1075" t="s">
        <v>804</v>
      </c>
      <c r="C100" s="1073" t="s">
        <v>807</v>
      </c>
      <c r="D100" s="1079" t="s">
        <v>368</v>
      </c>
    </row>
    <row r="101" spans="1:4" ht="33.75" x14ac:dyDescent="0.25">
      <c r="A101" s="139" t="s">
        <v>915</v>
      </c>
      <c r="B101" s="1075" t="s">
        <v>805</v>
      </c>
      <c r="C101" s="1073" t="s">
        <v>759</v>
      </c>
      <c r="D101" s="1079" t="s">
        <v>368</v>
      </c>
    </row>
    <row r="102" spans="1:4" ht="33.75" x14ac:dyDescent="0.25">
      <c r="A102" s="139" t="s">
        <v>916</v>
      </c>
      <c r="B102" s="1075" t="s">
        <v>806</v>
      </c>
      <c r="C102" s="1073" t="s">
        <v>782</v>
      </c>
      <c r="D102" s="1079" t="s">
        <v>368</v>
      </c>
    </row>
    <row r="103" spans="1:4" x14ac:dyDescent="0.25">
      <c r="A103" s="141" t="s">
        <v>152</v>
      </c>
      <c r="B103" s="119" t="s">
        <v>393</v>
      </c>
      <c r="C103" s="81"/>
      <c r="D103" s="94"/>
    </row>
    <row r="104" spans="1:4" ht="33.75" x14ac:dyDescent="0.25">
      <c r="A104" s="140" t="s">
        <v>476</v>
      </c>
      <c r="B104" s="1075" t="s">
        <v>706</v>
      </c>
      <c r="C104" s="1073" t="s">
        <v>8</v>
      </c>
      <c r="D104" s="1079" t="s">
        <v>3456</v>
      </c>
    </row>
    <row r="105" spans="1:4" ht="45" x14ac:dyDescent="0.25">
      <c r="A105" s="140" t="s">
        <v>443</v>
      </c>
      <c r="B105" s="1075" t="s">
        <v>705</v>
      </c>
      <c r="C105" s="1073" t="s">
        <v>407</v>
      </c>
      <c r="D105" s="1079" t="s">
        <v>3457</v>
      </c>
    </row>
    <row r="106" spans="1:4" ht="33.75" x14ac:dyDescent="0.25">
      <c r="A106" s="140" t="s">
        <v>477</v>
      </c>
      <c r="B106" s="1075" t="s">
        <v>704</v>
      </c>
      <c r="C106" s="1073" t="s">
        <v>397</v>
      </c>
      <c r="D106" s="1079" t="s">
        <v>368</v>
      </c>
    </row>
    <row r="107" spans="1:4" ht="45" x14ac:dyDescent="0.25">
      <c r="A107" s="344" t="s">
        <v>453</v>
      </c>
      <c r="B107" s="1083" t="s">
        <v>703</v>
      </c>
      <c r="C107" s="1073" t="s">
        <v>402</v>
      </c>
      <c r="D107" s="1079" t="s">
        <v>3458</v>
      </c>
    </row>
    <row r="108" spans="1:4" ht="45" x14ac:dyDescent="0.25">
      <c r="A108" s="140" t="s">
        <v>1102</v>
      </c>
      <c r="B108" s="1083" t="s">
        <v>1104</v>
      </c>
      <c r="C108" s="1081" t="s">
        <v>8</v>
      </c>
      <c r="D108" s="1079" t="s">
        <v>3459</v>
      </c>
    </row>
    <row r="109" spans="1:4" ht="67.5" x14ac:dyDescent="0.25">
      <c r="A109" s="140" t="s">
        <v>478</v>
      </c>
      <c r="B109" s="1083" t="s">
        <v>702</v>
      </c>
      <c r="C109" s="1081" t="s">
        <v>395</v>
      </c>
      <c r="D109" s="1079" t="s">
        <v>3460</v>
      </c>
    </row>
    <row r="110" spans="1:4" ht="56.25" x14ac:dyDescent="0.25">
      <c r="A110" s="140" t="s">
        <v>1028</v>
      </c>
      <c r="B110" s="1083" t="s">
        <v>1032</v>
      </c>
      <c r="C110" s="1081" t="s">
        <v>8</v>
      </c>
      <c r="D110" s="1079" t="s">
        <v>3461</v>
      </c>
    </row>
    <row r="111" spans="1:4" ht="33.75" x14ac:dyDescent="0.25">
      <c r="A111" s="344" t="s">
        <v>479</v>
      </c>
      <c r="B111" s="1083" t="s">
        <v>701</v>
      </c>
      <c r="C111" s="1073" t="s">
        <v>3462</v>
      </c>
      <c r="D111" s="1079" t="s">
        <v>3463</v>
      </c>
    </row>
    <row r="112" spans="1:4" ht="45" x14ac:dyDescent="0.25">
      <c r="A112" s="140" t="s">
        <v>1031</v>
      </c>
      <c r="B112" s="1083" t="s">
        <v>1120</v>
      </c>
      <c r="C112" s="1081" t="s">
        <v>8</v>
      </c>
      <c r="D112" s="1079" t="s">
        <v>1033</v>
      </c>
    </row>
    <row r="113" spans="1:4" ht="56.25" x14ac:dyDescent="0.25">
      <c r="A113" s="344" t="s">
        <v>454</v>
      </c>
      <c r="B113" s="1083" t="s">
        <v>700</v>
      </c>
      <c r="C113" s="1081" t="s">
        <v>1121</v>
      </c>
      <c r="D113" s="1079" t="s">
        <v>368</v>
      </c>
    </row>
    <row r="114" spans="1:4" ht="45" x14ac:dyDescent="0.25">
      <c r="A114" s="140" t="s">
        <v>450</v>
      </c>
      <c r="B114" s="1083" t="s">
        <v>699</v>
      </c>
      <c r="C114" s="1081" t="s">
        <v>395</v>
      </c>
      <c r="D114" s="1079" t="s">
        <v>368</v>
      </c>
    </row>
    <row r="115" spans="1:4" x14ac:dyDescent="0.25">
      <c r="A115" s="141" t="s">
        <v>3464</v>
      </c>
      <c r="B115" s="119" t="s">
        <v>3404</v>
      </c>
      <c r="C115" s="81"/>
      <c r="D115" s="94"/>
    </row>
    <row r="116" spans="1:4" x14ac:dyDescent="0.25">
      <c r="A116" s="141" t="s">
        <v>3465</v>
      </c>
      <c r="B116" s="119" t="s">
        <v>3466</v>
      </c>
      <c r="C116" s="81"/>
      <c r="D116" s="94"/>
    </row>
    <row r="117" spans="1:4" ht="22.5" x14ac:dyDescent="0.25">
      <c r="A117" s="140" t="s">
        <v>3467</v>
      </c>
      <c r="B117" s="1083" t="s">
        <v>3468</v>
      </c>
      <c r="C117" s="1073" t="s">
        <v>360</v>
      </c>
      <c r="D117" s="1079" t="s">
        <v>3469</v>
      </c>
    </row>
    <row r="118" spans="1:4" ht="22.5" x14ac:dyDescent="0.25">
      <c r="A118" s="140" t="s">
        <v>3470</v>
      </c>
      <c r="B118" s="1083" t="s">
        <v>3471</v>
      </c>
      <c r="C118" s="1073" t="s">
        <v>360</v>
      </c>
      <c r="D118" s="1079" t="s">
        <v>3472</v>
      </c>
    </row>
    <row r="119" spans="1:4" ht="67.5" x14ac:dyDescent="0.25">
      <c r="A119" s="140" t="s">
        <v>2521</v>
      </c>
      <c r="B119" s="1083" t="s">
        <v>3473</v>
      </c>
      <c r="C119" s="1081" t="s">
        <v>3474</v>
      </c>
      <c r="D119" s="1079"/>
    </row>
    <row r="120" spans="1:4" ht="33.75" x14ac:dyDescent="0.25">
      <c r="A120" s="140" t="s">
        <v>3475</v>
      </c>
      <c r="B120" s="1083" t="s">
        <v>3476</v>
      </c>
      <c r="C120" s="1081" t="s">
        <v>3477</v>
      </c>
      <c r="D120" s="1079"/>
    </row>
    <row r="121" spans="1:4" ht="33.75" x14ac:dyDescent="0.25">
      <c r="A121" s="140" t="s">
        <v>3478</v>
      </c>
      <c r="B121" s="1083" t="s">
        <v>3479</v>
      </c>
      <c r="C121" s="1081" t="s">
        <v>3480</v>
      </c>
      <c r="D121" s="1079"/>
    </row>
    <row r="122" spans="1:4" x14ac:dyDescent="0.25">
      <c r="A122" s="141" t="s">
        <v>2525</v>
      </c>
      <c r="B122" s="119" t="s">
        <v>3481</v>
      </c>
      <c r="C122" s="81"/>
      <c r="D122" s="94"/>
    </row>
    <row r="123" spans="1:4" x14ac:dyDescent="0.25">
      <c r="A123" s="141" t="s">
        <v>3465</v>
      </c>
      <c r="B123" s="119" t="s">
        <v>3466</v>
      </c>
      <c r="C123" s="81"/>
      <c r="D123" s="94"/>
    </row>
    <row r="124" spans="1:4" ht="33.75" x14ac:dyDescent="0.25">
      <c r="A124" s="140" t="s">
        <v>3482</v>
      </c>
      <c r="B124" s="1083" t="s">
        <v>3483</v>
      </c>
      <c r="C124" s="1073" t="s">
        <v>3484</v>
      </c>
      <c r="D124" s="1079" t="s">
        <v>3485</v>
      </c>
    </row>
    <row r="125" spans="1:4" ht="33.75" x14ac:dyDescent="0.25">
      <c r="A125" s="140" t="s">
        <v>3486</v>
      </c>
      <c r="B125" s="1083" t="s">
        <v>3487</v>
      </c>
      <c r="C125" s="1073" t="s">
        <v>3488</v>
      </c>
      <c r="D125" s="1079"/>
    </row>
    <row r="126" spans="1:4" ht="33.75" x14ac:dyDescent="0.25">
      <c r="A126" s="140" t="s">
        <v>3489</v>
      </c>
      <c r="B126" s="1083" t="s">
        <v>3490</v>
      </c>
      <c r="C126" s="1081" t="s">
        <v>8</v>
      </c>
      <c r="D126" s="1079"/>
    </row>
    <row r="127" spans="1:4" ht="33.75" x14ac:dyDescent="0.25">
      <c r="A127" s="140" t="s">
        <v>3491</v>
      </c>
      <c r="B127" s="1083" t="s">
        <v>3492</v>
      </c>
      <c r="C127" s="1081" t="s">
        <v>8</v>
      </c>
      <c r="D127" s="1079" t="s">
        <v>3493</v>
      </c>
    </row>
    <row r="128" spans="1:4" ht="45" x14ac:dyDescent="0.25">
      <c r="A128" s="140" t="s">
        <v>3494</v>
      </c>
      <c r="B128" s="1083" t="s">
        <v>3495</v>
      </c>
      <c r="C128" s="1073" t="s">
        <v>3496</v>
      </c>
      <c r="D128" s="1079" t="s">
        <v>3497</v>
      </c>
    </row>
    <row r="129" spans="1:4" x14ac:dyDescent="0.25">
      <c r="A129" s="141" t="s">
        <v>3498</v>
      </c>
      <c r="B129" s="119" t="s">
        <v>3499</v>
      </c>
      <c r="C129" s="81"/>
      <c r="D129" s="94"/>
    </row>
    <row r="130" spans="1:4" ht="33.75" x14ac:dyDescent="0.25">
      <c r="A130" s="140" t="s">
        <v>3500</v>
      </c>
      <c r="B130" s="1083" t="s">
        <v>3501</v>
      </c>
      <c r="C130" s="1073" t="s">
        <v>3502</v>
      </c>
      <c r="D130" s="1079"/>
    </row>
    <row r="131" spans="1:4" ht="33.75" x14ac:dyDescent="0.25">
      <c r="A131" s="140" t="s">
        <v>3503</v>
      </c>
      <c r="B131" s="1083" t="s">
        <v>3504</v>
      </c>
      <c r="C131" s="1081" t="s">
        <v>8</v>
      </c>
      <c r="D131" s="1079"/>
    </row>
    <row r="132" spans="1:4" x14ac:dyDescent="0.25">
      <c r="A132" s="141" t="s">
        <v>3505</v>
      </c>
      <c r="B132" s="119" t="s">
        <v>3499</v>
      </c>
      <c r="C132" s="81"/>
      <c r="D132" s="94"/>
    </row>
    <row r="133" spans="1:4" ht="101.25" x14ac:dyDescent="0.25">
      <c r="A133" s="140" t="s">
        <v>3506</v>
      </c>
      <c r="B133" s="1083" t="s">
        <v>3507</v>
      </c>
      <c r="C133" s="1081" t="s">
        <v>3517</v>
      </c>
      <c r="D133" s="1079"/>
    </row>
    <row r="134" spans="1:4" ht="33.75" x14ac:dyDescent="0.25">
      <c r="A134" s="140" t="s">
        <v>3508</v>
      </c>
      <c r="B134" s="1083" t="s">
        <v>3509</v>
      </c>
      <c r="C134" s="1081" t="s">
        <v>3510</v>
      </c>
      <c r="D134" s="1079"/>
    </row>
    <row r="135" spans="1:4" ht="33.75" x14ac:dyDescent="0.25">
      <c r="A135" s="140" t="s">
        <v>3511</v>
      </c>
      <c r="B135" s="1083" t="s">
        <v>3512</v>
      </c>
      <c r="C135" s="1081" t="s">
        <v>3513</v>
      </c>
      <c r="D135" s="1079"/>
    </row>
    <row r="136" spans="1:4" ht="33.75" x14ac:dyDescent="0.25">
      <c r="A136" s="140" t="s">
        <v>3514</v>
      </c>
      <c r="B136" s="1083" t="s">
        <v>3515</v>
      </c>
      <c r="C136" s="1081" t="s">
        <v>360</v>
      </c>
      <c r="D136" s="1079" t="s">
        <v>3516</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40"/>
  <sheetViews>
    <sheetView showGridLines="0" zoomScaleNormal="100" zoomScalePageLayoutView="150" workbookViewId="0">
      <pane ySplit="3" topLeftCell="A4" activePane="bottomLeft" state="frozen"/>
      <selection activeCell="F16" sqref="F16:G18"/>
      <selection pane="bottomLeft" activeCell="B3" sqref="B3:E3"/>
    </sheetView>
  </sheetViews>
  <sheetFormatPr baseColWidth="10" defaultColWidth="9.140625" defaultRowHeight="14.25" x14ac:dyDescent="0.2"/>
  <cols>
    <col min="1" max="1" width="1.7109375" style="64" customWidth="1"/>
    <col min="2" max="2" width="10.28515625" style="64" customWidth="1"/>
    <col min="3" max="3" width="10.5703125" style="64" customWidth="1"/>
    <col min="4" max="4" width="2.7109375" style="64" customWidth="1"/>
    <col min="5" max="5" width="6.7109375" style="64" customWidth="1"/>
    <col min="6" max="6" width="26.28515625" style="184" customWidth="1"/>
    <col min="7" max="7" width="26.140625" style="184" customWidth="1"/>
    <col min="8" max="8" width="24.85546875" style="184" customWidth="1"/>
    <col min="9" max="9" width="33" style="184" customWidth="1"/>
    <col min="10" max="10" width="29.140625" style="64" customWidth="1"/>
    <col min="11" max="16384" width="9.140625" style="64"/>
  </cols>
  <sheetData>
    <row r="1" spans="1:13" ht="8.25" customHeight="1" x14ac:dyDescent="0.2">
      <c r="A1" s="198"/>
      <c r="B1" s="29"/>
      <c r="C1" s="29"/>
      <c r="D1" s="29"/>
      <c r="E1" s="29"/>
      <c r="F1" s="29"/>
      <c r="G1" s="29"/>
      <c r="H1" s="29"/>
      <c r="I1" s="29"/>
      <c r="J1" s="29"/>
      <c r="K1" s="29"/>
      <c r="L1" s="29"/>
      <c r="M1" s="29"/>
    </row>
    <row r="2" spans="1:13" ht="44.25" customHeight="1" x14ac:dyDescent="0.25">
      <c r="B2" s="1279" t="s">
        <v>1240</v>
      </c>
      <c r="C2" s="1279"/>
      <c r="D2" s="1279"/>
      <c r="E2" s="1279"/>
      <c r="F2" s="1279"/>
      <c r="G2" s="1279"/>
      <c r="H2" s="199"/>
      <c r="I2" s="199"/>
      <c r="J2" s="29"/>
      <c r="K2" s="29"/>
      <c r="L2" s="29"/>
      <c r="M2" s="29"/>
    </row>
    <row r="3" spans="1:13" s="1" customFormat="1" ht="21" customHeight="1" x14ac:dyDescent="0.25">
      <c r="B3" s="1265" t="s">
        <v>1168</v>
      </c>
      <c r="C3" s="1265"/>
      <c r="D3" s="1265"/>
      <c r="E3" s="1265"/>
      <c r="F3"/>
      <c r="G3" s="200"/>
      <c r="H3" s="200"/>
      <c r="I3" s="200"/>
      <c r="J3" s="201"/>
      <c r="K3" s="1266"/>
      <c r="L3" s="1266"/>
      <c r="M3" s="1266"/>
    </row>
    <row r="4" spans="1:13" ht="27.75" customHeight="1" x14ac:dyDescent="0.25">
      <c r="B4" s="169"/>
      <c r="C4" s="169"/>
      <c r="D4" s="169"/>
      <c r="E4" s="169"/>
      <c r="F4" s="169"/>
      <c r="G4" s="169"/>
      <c r="H4" s="169"/>
      <c r="I4" s="169"/>
      <c r="J4" s="29"/>
      <c r="K4" s="1266"/>
      <c r="L4" s="1266"/>
      <c r="M4" s="1266"/>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203" customFormat="1" ht="24.95" customHeight="1" x14ac:dyDescent="0.25">
      <c r="B38" s="1267" t="s">
        <v>1718</v>
      </c>
      <c r="C38" s="1267"/>
      <c r="D38" s="1267"/>
      <c r="E38" s="1267"/>
      <c r="F38" s="202" t="s">
        <v>1400</v>
      </c>
      <c r="G38" s="202" t="s">
        <v>1719</v>
      </c>
      <c r="H38" s="202" t="s">
        <v>1670</v>
      </c>
      <c r="I38" s="202" t="s">
        <v>1720</v>
      </c>
      <c r="J38" s="202" t="s">
        <v>1721</v>
      </c>
    </row>
    <row r="39" spans="2:15" s="203" customFormat="1" ht="35.25" customHeight="1" x14ac:dyDescent="0.25">
      <c r="B39" s="1268" t="s">
        <v>1182</v>
      </c>
      <c r="C39" s="1268"/>
      <c r="D39" s="1268"/>
      <c r="E39" s="1268"/>
      <c r="F39" s="32" t="s">
        <v>709</v>
      </c>
      <c r="G39" s="38"/>
      <c r="H39" s="32" t="s">
        <v>639</v>
      </c>
      <c r="I39" s="56" t="s">
        <v>636</v>
      </c>
      <c r="J39" s="56" t="s">
        <v>1169</v>
      </c>
      <c r="K39" s="204"/>
      <c r="L39" s="204"/>
      <c r="M39" s="204"/>
      <c r="N39" s="204"/>
      <c r="O39" s="204"/>
    </row>
    <row r="40" spans="2:15" s="203" customFormat="1" ht="35.25" customHeight="1" x14ac:dyDescent="0.25">
      <c r="B40" s="1268" t="s">
        <v>1182</v>
      </c>
      <c r="C40" s="1268"/>
      <c r="D40" s="1268"/>
      <c r="E40" s="1268"/>
      <c r="F40" s="32" t="s">
        <v>709</v>
      </c>
      <c r="G40" s="38" t="s">
        <v>1172</v>
      </c>
      <c r="H40" s="32" t="s">
        <v>639</v>
      </c>
      <c r="I40" s="32" t="s">
        <v>637</v>
      </c>
      <c r="J40" s="32" t="s">
        <v>1900</v>
      </c>
      <c r="K40" s="204"/>
      <c r="L40" s="204"/>
      <c r="M40" s="204"/>
      <c r="N40" s="204"/>
      <c r="O40" s="204"/>
    </row>
    <row r="41" spans="2:15" s="203" customFormat="1" ht="52.5" customHeight="1" x14ac:dyDescent="0.25">
      <c r="B41" s="1268" t="s">
        <v>1182</v>
      </c>
      <c r="C41" s="1268"/>
      <c r="D41" s="1268"/>
      <c r="E41" s="1268"/>
      <c r="F41" s="32" t="s">
        <v>898</v>
      </c>
      <c r="G41" s="46"/>
      <c r="H41" s="46" t="s">
        <v>8</v>
      </c>
      <c r="I41" s="56" t="s">
        <v>636</v>
      </c>
      <c r="J41" s="56" t="s">
        <v>1169</v>
      </c>
    </row>
    <row r="42" spans="2:15" s="203" customFormat="1" ht="49.5" customHeight="1" x14ac:dyDescent="0.25">
      <c r="B42" s="1268" t="s">
        <v>1182</v>
      </c>
      <c r="C42" s="1268"/>
      <c r="D42" s="1268"/>
      <c r="E42" s="1268"/>
      <c r="F42" s="32" t="s">
        <v>710</v>
      </c>
      <c r="G42" s="38"/>
      <c r="H42" s="38" t="s">
        <v>811</v>
      </c>
      <c r="I42" s="56" t="s">
        <v>636</v>
      </c>
      <c r="J42" s="56" t="s">
        <v>1169</v>
      </c>
      <c r="K42" s="204"/>
      <c r="L42" s="204"/>
      <c r="M42" s="204"/>
      <c r="N42" s="204"/>
      <c r="O42" s="204"/>
    </row>
    <row r="43" spans="2:15" s="203" customFormat="1" ht="48" customHeight="1" x14ac:dyDescent="0.25">
      <c r="B43" s="1268" t="s">
        <v>1182</v>
      </c>
      <c r="C43" s="1268"/>
      <c r="D43" s="1268"/>
      <c r="E43" s="1268"/>
      <c r="F43" s="32" t="s">
        <v>710</v>
      </c>
      <c r="G43" s="38" t="s">
        <v>1173</v>
      </c>
      <c r="H43" s="38" t="s">
        <v>811</v>
      </c>
      <c r="I43" s="32" t="s">
        <v>637</v>
      </c>
      <c r="J43" s="32" t="s">
        <v>1900</v>
      </c>
      <c r="K43" s="204"/>
      <c r="L43" s="204"/>
      <c r="M43" s="204"/>
      <c r="N43" s="204"/>
      <c r="O43" s="204"/>
    </row>
    <row r="44" spans="2:15" s="203" customFormat="1" ht="48" customHeight="1" x14ac:dyDescent="0.25">
      <c r="B44" s="1271" t="s">
        <v>1182</v>
      </c>
      <c r="C44" s="1272"/>
      <c r="D44" s="1272"/>
      <c r="E44" s="1273"/>
      <c r="F44" s="32" t="s">
        <v>710</v>
      </c>
      <c r="G44" s="32" t="s">
        <v>614</v>
      </c>
      <c r="H44" s="32" t="s">
        <v>811</v>
      </c>
      <c r="I44" s="1277" t="s">
        <v>636</v>
      </c>
      <c r="J44" s="1277" t="s">
        <v>1169</v>
      </c>
      <c r="K44" s="204"/>
      <c r="L44" s="204"/>
      <c r="M44" s="204"/>
      <c r="N44" s="204"/>
      <c r="O44" s="204"/>
    </row>
    <row r="45" spans="2:15" s="203" customFormat="1" ht="48.75" customHeight="1" x14ac:dyDescent="0.25">
      <c r="B45" s="1274"/>
      <c r="C45" s="1275"/>
      <c r="D45" s="1275"/>
      <c r="E45" s="1276"/>
      <c r="F45" s="38" t="s">
        <v>715</v>
      </c>
      <c r="G45" s="54"/>
      <c r="H45" s="38" t="s">
        <v>107</v>
      </c>
      <c r="I45" s="1278"/>
      <c r="J45" s="1278"/>
      <c r="K45" s="204"/>
      <c r="L45" s="204"/>
      <c r="M45" s="204"/>
      <c r="N45" s="204"/>
      <c r="O45" s="204"/>
    </row>
    <row r="46" spans="2:15" s="47" customFormat="1" ht="4.9000000000000004" customHeight="1" x14ac:dyDescent="0.25">
      <c r="B46" s="1269"/>
      <c r="C46" s="1270"/>
      <c r="D46" s="1270"/>
      <c r="E46" s="1270"/>
      <c r="F46" s="384"/>
      <c r="G46" s="384"/>
      <c r="H46" s="384"/>
      <c r="I46" s="384"/>
      <c r="J46" s="384"/>
    </row>
    <row r="47" spans="2:15" s="203" customFormat="1" ht="45.75" customHeight="1" x14ac:dyDescent="0.25">
      <c r="B47" s="1268" t="s">
        <v>1183</v>
      </c>
      <c r="C47" s="1268"/>
      <c r="D47" s="1268"/>
      <c r="E47" s="1268"/>
      <c r="F47" s="38" t="s">
        <v>715</v>
      </c>
      <c r="G47" s="32" t="s">
        <v>640</v>
      </c>
      <c r="H47" s="38" t="s">
        <v>107</v>
      </c>
      <c r="I47" s="32" t="s">
        <v>641</v>
      </c>
      <c r="J47" s="32" t="s">
        <v>1171</v>
      </c>
      <c r="K47" s="383"/>
      <c r="L47" s="383"/>
      <c r="M47" s="383"/>
      <c r="N47" s="383"/>
      <c r="O47" s="383"/>
    </row>
    <row r="48" spans="2:15" s="47" customFormat="1" ht="4.9000000000000004" customHeight="1" x14ac:dyDescent="0.25">
      <c r="B48" s="1269"/>
      <c r="C48" s="1270"/>
      <c r="D48" s="1270"/>
      <c r="E48" s="1270"/>
      <c r="F48" s="384"/>
      <c r="G48" s="384"/>
      <c r="H48" s="384"/>
      <c r="I48" s="384"/>
      <c r="J48" s="384"/>
    </row>
    <row r="49" spans="2:15" s="203" customFormat="1" ht="36.75" customHeight="1" x14ac:dyDescent="0.25">
      <c r="B49" s="1268" t="s">
        <v>1183</v>
      </c>
      <c r="C49" s="1268"/>
      <c r="D49" s="1268"/>
      <c r="E49" s="1268"/>
      <c r="F49" s="32" t="s">
        <v>709</v>
      </c>
      <c r="G49" s="38" t="s">
        <v>642</v>
      </c>
      <c r="H49" s="32" t="s">
        <v>639</v>
      </c>
      <c r="I49" s="38" t="s">
        <v>638</v>
      </c>
      <c r="J49" s="38" t="s">
        <v>1170</v>
      </c>
      <c r="K49" s="383"/>
      <c r="L49" s="383"/>
      <c r="M49" s="383"/>
      <c r="N49" s="383"/>
      <c r="O49" s="383"/>
    </row>
    <row r="50" spans="2:15" s="47" customFormat="1" ht="4.9000000000000004" customHeight="1" x14ac:dyDescent="0.25">
      <c r="B50" s="1269"/>
      <c r="C50" s="1270"/>
      <c r="D50" s="1270"/>
      <c r="E50" s="1270"/>
      <c r="F50" s="384"/>
      <c r="G50" s="384"/>
      <c r="H50" s="384"/>
      <c r="I50" s="384"/>
      <c r="J50" s="384"/>
    </row>
    <row r="51" spans="2:15" s="203" customFormat="1" ht="49.5" customHeight="1" x14ac:dyDescent="0.25">
      <c r="B51" s="1282" t="s">
        <v>2056</v>
      </c>
      <c r="C51" s="1283"/>
      <c r="D51" s="1283"/>
      <c r="E51" s="1284"/>
      <c r="F51" s="32" t="s">
        <v>2058</v>
      </c>
      <c r="G51" s="32" t="s">
        <v>360</v>
      </c>
      <c r="H51" s="1280" t="s">
        <v>2292</v>
      </c>
      <c r="I51" s="1280" t="s">
        <v>2059</v>
      </c>
      <c r="J51" s="1280" t="s">
        <v>2060</v>
      </c>
      <c r="K51" s="383"/>
      <c r="L51" s="383"/>
      <c r="M51" s="383"/>
      <c r="N51" s="383"/>
      <c r="O51" s="383"/>
    </row>
    <row r="52" spans="2:15" s="203" customFormat="1" ht="48" customHeight="1" x14ac:dyDescent="0.25">
      <c r="B52" s="1285"/>
      <c r="C52" s="1286"/>
      <c r="D52" s="1286"/>
      <c r="E52" s="1287"/>
      <c r="F52" s="32" t="s">
        <v>2230</v>
      </c>
      <c r="G52" s="32" t="s">
        <v>360</v>
      </c>
      <c r="H52" s="1281"/>
      <c r="I52" s="1281"/>
      <c r="J52" s="1281"/>
      <c r="K52" s="383"/>
      <c r="L52" s="383"/>
      <c r="M52" s="383"/>
      <c r="N52" s="383"/>
      <c r="O52" s="383"/>
    </row>
    <row r="53" spans="2:15" s="47" customFormat="1" ht="4.9000000000000004" customHeight="1" x14ac:dyDescent="0.25">
      <c r="B53" s="1269"/>
      <c r="C53" s="1270"/>
      <c r="D53" s="1270"/>
      <c r="E53" s="1270"/>
      <c r="F53" s="384"/>
      <c r="G53" s="384"/>
      <c r="H53" s="384"/>
      <c r="I53" s="384"/>
      <c r="J53" s="384"/>
    </row>
    <row r="54" spans="2:15" s="203" customFormat="1" ht="49.5" customHeight="1" x14ac:dyDescent="0.25">
      <c r="B54" s="1282" t="s">
        <v>2294</v>
      </c>
      <c r="C54" s="1283"/>
      <c r="D54" s="1283"/>
      <c r="E54" s="1284"/>
      <c r="F54" s="32" t="s">
        <v>2230</v>
      </c>
      <c r="G54" s="32" t="s">
        <v>360</v>
      </c>
      <c r="H54" s="1280" t="s">
        <v>2293</v>
      </c>
      <c r="I54" s="1280" t="s">
        <v>2290</v>
      </c>
      <c r="J54" s="1280" t="s">
        <v>2291</v>
      </c>
      <c r="K54" s="383"/>
      <c r="L54" s="383"/>
      <c r="M54" s="383"/>
      <c r="N54" s="383"/>
      <c r="O54" s="383"/>
    </row>
    <row r="55" spans="2:15" s="203" customFormat="1" ht="48" customHeight="1" x14ac:dyDescent="0.25">
      <c r="B55" s="1285"/>
      <c r="C55" s="1286"/>
      <c r="D55" s="1286"/>
      <c r="E55" s="1287"/>
      <c r="F55" s="32" t="s">
        <v>2058</v>
      </c>
      <c r="G55" s="32" t="s">
        <v>360</v>
      </c>
      <c r="H55" s="1281"/>
      <c r="I55" s="1281"/>
      <c r="J55" s="1281"/>
      <c r="K55" s="383"/>
      <c r="L55" s="383"/>
      <c r="M55" s="383"/>
      <c r="N55" s="383"/>
      <c r="O55" s="383"/>
    </row>
    <row r="56" spans="2:15" s="47" customFormat="1" ht="4.9000000000000004" customHeight="1" x14ac:dyDescent="0.25">
      <c r="B56" s="1269"/>
      <c r="C56" s="1270"/>
      <c r="D56" s="1270"/>
      <c r="E56" s="1270"/>
      <c r="F56" s="384"/>
      <c r="G56" s="384"/>
      <c r="H56" s="384"/>
      <c r="I56" s="384"/>
      <c r="J56" s="384"/>
    </row>
    <row r="57" spans="2:15" s="203" customFormat="1" ht="49.5" customHeight="1" x14ac:dyDescent="0.25">
      <c r="B57" s="1282" t="s">
        <v>2298</v>
      </c>
      <c r="C57" s="1283"/>
      <c r="D57" s="1283"/>
      <c r="E57" s="1284"/>
      <c r="F57" s="32" t="s">
        <v>355</v>
      </c>
      <c r="G57" s="32" t="s">
        <v>360</v>
      </c>
      <c r="H57" s="1280" t="s">
        <v>2373</v>
      </c>
      <c r="I57" s="1280" t="s">
        <v>2064</v>
      </c>
      <c r="J57" s="1280" t="s">
        <v>2065</v>
      </c>
      <c r="K57" s="383"/>
      <c r="L57" s="383"/>
      <c r="M57" s="383"/>
      <c r="N57" s="383"/>
      <c r="O57" s="383"/>
    </row>
    <row r="58" spans="2:15" s="203" customFormat="1" ht="48" customHeight="1" x14ac:dyDescent="0.25">
      <c r="B58" s="1285"/>
      <c r="C58" s="1286"/>
      <c r="D58" s="1286"/>
      <c r="E58" s="1287"/>
      <c r="F58" s="32" t="s">
        <v>2058</v>
      </c>
      <c r="G58" s="32" t="s">
        <v>360</v>
      </c>
      <c r="H58" s="1281"/>
      <c r="I58" s="1281"/>
      <c r="J58" s="1281"/>
      <c r="K58" s="383"/>
      <c r="L58" s="383"/>
      <c r="M58" s="383"/>
      <c r="N58" s="383"/>
      <c r="O58" s="383"/>
    </row>
    <row r="59" spans="2:15" s="205" customFormat="1" ht="11.25" x14ac:dyDescent="0.2">
      <c r="F59" s="206"/>
      <c r="G59" s="206"/>
      <c r="H59" s="206"/>
      <c r="I59" s="206"/>
    </row>
    <row r="60" spans="2:15" s="205" customFormat="1" ht="11.25" x14ac:dyDescent="0.2">
      <c r="F60" s="206"/>
      <c r="G60" s="206"/>
      <c r="H60" s="206"/>
      <c r="I60" s="206"/>
    </row>
    <row r="61" spans="2:15" s="205" customFormat="1" ht="11.25" x14ac:dyDescent="0.2">
      <c r="F61" s="206"/>
      <c r="G61" s="206"/>
      <c r="H61" s="206"/>
      <c r="I61" s="206"/>
    </row>
    <row r="62" spans="2:15" s="205" customFormat="1" ht="11.25" x14ac:dyDescent="0.2">
      <c r="F62" s="206"/>
      <c r="G62" s="206"/>
      <c r="H62" s="206"/>
      <c r="I62" s="206"/>
    </row>
    <row r="63" spans="2:15" s="205" customFormat="1" ht="11.25" x14ac:dyDescent="0.2">
      <c r="F63" s="206"/>
      <c r="G63" s="206"/>
      <c r="H63" s="206"/>
      <c r="I63" s="206"/>
    </row>
    <row r="64" spans="2:15" s="205" customFormat="1" ht="11.25" x14ac:dyDescent="0.2"/>
    <row r="65" spans="6:8" s="205" customFormat="1" ht="23.1" customHeight="1" x14ac:dyDescent="0.2"/>
    <row r="66" spans="6:8" s="205" customFormat="1" ht="23.1" customHeight="1" x14ac:dyDescent="0.2"/>
    <row r="67" spans="6:8" s="205" customFormat="1" ht="23.1" customHeight="1" x14ac:dyDescent="0.2"/>
    <row r="68" spans="6:8" s="205" customFormat="1" ht="12" customHeight="1" x14ac:dyDescent="0.2"/>
    <row r="69" spans="6:8" s="205" customFormat="1" ht="12" customHeight="1" x14ac:dyDescent="0.2">
      <c r="F69" s="207"/>
      <c r="H69" s="208"/>
    </row>
    <row r="70" spans="6:8" s="205" customFormat="1" ht="23.1" customHeight="1" x14ac:dyDescent="0.2">
      <c r="F70" s="207"/>
      <c r="H70" s="208"/>
    </row>
    <row r="71" spans="6:8" s="205" customFormat="1" ht="23.1" customHeight="1" x14ac:dyDescent="0.2">
      <c r="F71" s="207"/>
      <c r="H71" s="208"/>
    </row>
    <row r="72" spans="6:8" s="205" customFormat="1" ht="15" customHeight="1" x14ac:dyDescent="0.2">
      <c r="F72" s="207"/>
      <c r="H72" s="208"/>
    </row>
    <row r="73" spans="6:8" s="205" customFormat="1" ht="9.9499999999999993" customHeight="1" x14ac:dyDescent="0.2">
      <c r="F73" s="207"/>
      <c r="H73" s="208"/>
    </row>
    <row r="74" spans="6:8" s="205" customFormat="1" ht="9.9499999999999993" customHeight="1" x14ac:dyDescent="0.2">
      <c r="F74" s="207"/>
      <c r="H74" s="208"/>
    </row>
    <row r="75" spans="6:8" s="205" customFormat="1" ht="9.9499999999999993" customHeight="1" x14ac:dyDescent="0.2">
      <c r="F75" s="207"/>
      <c r="H75" s="208"/>
    </row>
    <row r="76" spans="6:8" s="205" customFormat="1" ht="9.9499999999999993" customHeight="1" x14ac:dyDescent="0.2">
      <c r="F76" s="207"/>
      <c r="H76" s="208"/>
    </row>
    <row r="77" spans="6:8" s="205" customFormat="1" ht="9.9499999999999993" customHeight="1" x14ac:dyDescent="0.2">
      <c r="F77" s="207"/>
      <c r="H77" s="208"/>
    </row>
    <row r="78" spans="6:8" s="205" customFormat="1" ht="9.9499999999999993" customHeight="1" x14ac:dyDescent="0.2">
      <c r="F78" s="207"/>
      <c r="H78" s="208"/>
    </row>
    <row r="79" spans="6:8" s="205" customFormat="1" ht="9.9499999999999993" customHeight="1" x14ac:dyDescent="0.2">
      <c r="F79" s="207"/>
      <c r="H79" s="208"/>
    </row>
    <row r="80" spans="6:8" s="205" customFormat="1" ht="13.5" customHeight="1" x14ac:dyDescent="0.2">
      <c r="F80" s="207"/>
      <c r="H80" s="208"/>
    </row>
    <row r="81" spans="3:9" s="209" customFormat="1" x14ac:dyDescent="0.2">
      <c r="C81" s="205"/>
      <c r="D81" s="205"/>
      <c r="E81" s="205"/>
      <c r="F81" s="205"/>
      <c r="G81" s="205"/>
      <c r="H81" s="205"/>
      <c r="I81" s="205"/>
    </row>
    <row r="82" spans="3:9" ht="24" customHeight="1" x14ac:dyDescent="0.2">
      <c r="C82" s="27"/>
      <c r="D82" s="27"/>
      <c r="E82" s="27"/>
      <c r="F82" s="29"/>
      <c r="G82" s="205"/>
      <c r="H82" s="29"/>
      <c r="I82" s="29"/>
    </row>
    <row r="83" spans="3:9" s="205" customFormat="1" ht="21" customHeight="1" x14ac:dyDescent="0.2">
      <c r="F83" s="210"/>
      <c r="G83" s="210"/>
      <c r="H83" s="211"/>
      <c r="I83" s="211"/>
    </row>
    <row r="84" spans="3:9" s="205" customFormat="1" ht="21" customHeight="1" x14ac:dyDescent="0.2">
      <c r="F84" s="210"/>
      <c r="G84" s="210"/>
      <c r="H84" s="211"/>
      <c r="I84" s="211"/>
    </row>
    <row r="85" spans="3:9" s="205" customFormat="1" ht="21" customHeight="1" x14ac:dyDescent="0.2">
      <c r="F85" s="210"/>
      <c r="G85" s="210"/>
      <c r="H85" s="211"/>
      <c r="I85" s="211"/>
    </row>
    <row r="86" spans="3:9" s="205" customFormat="1" ht="21" customHeight="1" x14ac:dyDescent="0.2">
      <c r="F86" s="210"/>
      <c r="G86" s="210"/>
      <c r="H86" s="211"/>
      <c r="I86" s="211"/>
    </row>
    <row r="87" spans="3:9" s="205" customFormat="1" ht="21" customHeight="1" x14ac:dyDescent="0.2">
      <c r="F87" s="210"/>
      <c r="G87" s="210"/>
      <c r="H87" s="211"/>
      <c r="I87" s="211"/>
    </row>
    <row r="88" spans="3:9" s="205" customFormat="1" ht="21" customHeight="1" x14ac:dyDescent="0.2">
      <c r="F88" s="210"/>
      <c r="G88" s="210"/>
      <c r="H88" s="211"/>
      <c r="I88" s="211"/>
    </row>
    <row r="89" spans="3:9" s="205" customFormat="1" ht="21" customHeight="1" x14ac:dyDescent="0.2">
      <c r="F89" s="210"/>
      <c r="G89" s="210"/>
      <c r="H89" s="211"/>
      <c r="I89" s="211"/>
    </row>
    <row r="90" spans="3:9" s="205" customFormat="1" ht="21" customHeight="1" x14ac:dyDescent="0.2">
      <c r="F90" s="210"/>
      <c r="G90" s="210"/>
      <c r="H90" s="211"/>
      <c r="I90" s="211"/>
    </row>
    <row r="91" spans="3:9" s="205" customFormat="1" ht="21" customHeight="1" x14ac:dyDescent="0.2">
      <c r="F91" s="210"/>
      <c r="G91" s="210"/>
      <c r="H91" s="211"/>
      <c r="I91" s="211"/>
    </row>
    <row r="92" spans="3:9" s="205" customFormat="1" ht="21" customHeight="1" x14ac:dyDescent="0.2">
      <c r="F92" s="210"/>
      <c r="G92" s="210"/>
      <c r="H92" s="211"/>
      <c r="I92" s="211"/>
    </row>
    <row r="93" spans="3:9" s="205" customFormat="1" ht="21" customHeight="1" x14ac:dyDescent="0.2">
      <c r="F93" s="210"/>
      <c r="G93" s="210"/>
      <c r="H93" s="211"/>
      <c r="I93" s="211"/>
    </row>
    <row r="94" spans="3:9" s="205" customFormat="1" ht="21" customHeight="1" x14ac:dyDescent="0.2">
      <c r="F94" s="210"/>
      <c r="G94" s="210"/>
      <c r="H94" s="211"/>
      <c r="I94" s="211"/>
    </row>
    <row r="95" spans="3:9" s="205" customFormat="1" ht="21" customHeight="1" x14ac:dyDescent="0.2">
      <c r="F95" s="210"/>
      <c r="G95" s="210"/>
      <c r="H95" s="211"/>
      <c r="I95" s="211"/>
    </row>
    <row r="96" spans="3:9" s="205" customFormat="1" ht="21" customHeight="1" x14ac:dyDescent="0.2">
      <c r="F96" s="210"/>
      <c r="G96" s="210"/>
      <c r="H96" s="211"/>
      <c r="I96" s="211"/>
    </row>
    <row r="97" spans="6:9" s="205" customFormat="1" ht="21" customHeight="1" x14ac:dyDescent="0.2">
      <c r="F97" s="210"/>
      <c r="G97" s="210"/>
      <c r="H97" s="211"/>
      <c r="I97" s="211"/>
    </row>
    <row r="98" spans="6:9" s="205" customFormat="1" ht="21" customHeight="1" x14ac:dyDescent="0.2">
      <c r="F98" s="210"/>
      <c r="G98" s="210"/>
      <c r="H98" s="211"/>
      <c r="I98" s="211"/>
    </row>
    <row r="99" spans="6:9" s="205" customFormat="1" ht="21" customHeight="1" x14ac:dyDescent="0.2">
      <c r="F99" s="210"/>
      <c r="G99" s="210"/>
      <c r="H99" s="211"/>
      <c r="I99" s="211"/>
    </row>
    <row r="100" spans="6:9" s="205" customFormat="1" ht="21" customHeight="1" x14ac:dyDescent="0.2">
      <c r="F100" s="210"/>
      <c r="G100" s="210"/>
      <c r="H100" s="211"/>
      <c r="I100" s="211"/>
    </row>
    <row r="101" spans="6:9" s="205" customFormat="1" ht="21" customHeight="1" x14ac:dyDescent="0.2">
      <c r="F101" s="210"/>
      <c r="G101" s="210"/>
      <c r="H101" s="211"/>
      <c r="I101" s="211"/>
    </row>
    <row r="102" spans="6:9" s="205" customFormat="1" ht="21" customHeight="1" x14ac:dyDescent="0.2">
      <c r="F102" s="210"/>
      <c r="G102" s="210"/>
      <c r="H102" s="211"/>
      <c r="I102" s="211"/>
    </row>
    <row r="103" spans="6:9" s="205" customFormat="1" ht="21" customHeight="1" x14ac:dyDescent="0.2">
      <c r="F103" s="210"/>
      <c r="G103" s="210"/>
      <c r="H103" s="211"/>
      <c r="I103" s="211"/>
    </row>
    <row r="104" spans="6:9" s="205" customFormat="1" ht="21" customHeight="1" x14ac:dyDescent="0.2">
      <c r="F104" s="210"/>
      <c r="G104" s="210"/>
      <c r="H104" s="211"/>
      <c r="I104" s="211"/>
    </row>
    <row r="105" spans="6:9" s="205" customFormat="1" ht="21" customHeight="1" x14ac:dyDescent="0.2">
      <c r="F105" s="210"/>
      <c r="G105" s="210"/>
      <c r="H105" s="211"/>
      <c r="I105" s="211"/>
    </row>
    <row r="106" spans="6:9" s="205" customFormat="1" ht="21" customHeight="1" x14ac:dyDescent="0.2">
      <c r="F106" s="210"/>
      <c r="G106" s="210"/>
      <c r="H106" s="211"/>
      <c r="I106" s="211"/>
    </row>
    <row r="107" spans="6:9" s="205" customFormat="1" ht="21" customHeight="1" x14ac:dyDescent="0.2">
      <c r="F107" s="210"/>
      <c r="G107" s="210"/>
      <c r="H107" s="211"/>
      <c r="I107" s="211"/>
    </row>
    <row r="108" spans="6:9" s="205" customFormat="1" ht="21" customHeight="1" x14ac:dyDescent="0.2">
      <c r="F108" s="210"/>
      <c r="G108" s="210"/>
      <c r="H108" s="211"/>
      <c r="I108" s="211"/>
    </row>
    <row r="109" spans="6:9" s="205" customFormat="1" ht="21" customHeight="1" x14ac:dyDescent="0.2">
      <c r="F109" s="210"/>
      <c r="G109" s="210"/>
      <c r="H109" s="211"/>
      <c r="I109" s="211"/>
    </row>
    <row r="110" spans="6:9" s="205" customFormat="1" ht="21" customHeight="1" x14ac:dyDescent="0.2">
      <c r="F110" s="210"/>
      <c r="G110" s="210"/>
      <c r="H110" s="211"/>
      <c r="I110" s="211"/>
    </row>
    <row r="111" spans="6:9" s="205" customFormat="1" ht="21" customHeight="1" x14ac:dyDescent="0.2">
      <c r="F111" s="210"/>
      <c r="G111" s="210"/>
      <c r="H111" s="211"/>
      <c r="I111" s="211"/>
    </row>
    <row r="112" spans="6:9" s="205" customFormat="1" ht="21" customHeight="1" x14ac:dyDescent="0.2">
      <c r="F112" s="210"/>
      <c r="G112" s="210"/>
      <c r="H112" s="211"/>
      <c r="I112" s="211"/>
    </row>
    <row r="113" spans="3:9" s="205" customFormat="1" ht="21" customHeight="1" x14ac:dyDescent="0.2">
      <c r="F113" s="210"/>
      <c r="G113" s="210"/>
      <c r="H113" s="211"/>
      <c r="I113" s="211"/>
    </row>
    <row r="114" spans="3:9" s="205" customFormat="1" ht="21" customHeight="1" x14ac:dyDescent="0.2">
      <c r="F114" s="210"/>
      <c r="G114" s="210"/>
      <c r="H114" s="211"/>
      <c r="I114" s="211"/>
    </row>
    <row r="115" spans="3:9" s="205" customFormat="1" ht="21" customHeight="1" x14ac:dyDescent="0.2">
      <c r="F115" s="210"/>
      <c r="G115" s="210"/>
      <c r="H115" s="211"/>
      <c r="I115" s="211"/>
    </row>
    <row r="116" spans="3:9" s="205" customFormat="1" ht="21" customHeight="1" x14ac:dyDescent="0.2">
      <c r="F116" s="210"/>
      <c r="G116" s="210"/>
      <c r="H116" s="211"/>
      <c r="I116" s="211"/>
    </row>
    <row r="117" spans="3:9" s="205" customFormat="1" ht="21" customHeight="1" x14ac:dyDescent="0.2">
      <c r="F117" s="210"/>
      <c r="G117" s="210"/>
      <c r="H117" s="211"/>
      <c r="I117" s="211"/>
    </row>
    <row r="118" spans="3:9" s="205" customFormat="1" ht="21" customHeight="1" x14ac:dyDescent="0.2">
      <c r="F118" s="210"/>
      <c r="G118" s="210"/>
      <c r="H118" s="211"/>
      <c r="I118" s="211"/>
    </row>
    <row r="119" spans="3:9" s="205" customFormat="1" ht="21" customHeight="1" x14ac:dyDescent="0.2">
      <c r="F119" s="210"/>
      <c r="G119" s="210"/>
      <c r="H119" s="211"/>
      <c r="I119" s="211"/>
    </row>
    <row r="120" spans="3:9" s="205" customFormat="1" ht="21" customHeight="1" x14ac:dyDescent="0.2">
      <c r="F120" s="210"/>
      <c r="G120" s="210"/>
      <c r="H120" s="211"/>
      <c r="I120" s="211"/>
    </row>
    <row r="121" spans="3:9" s="205" customFormat="1" ht="21" customHeight="1" x14ac:dyDescent="0.2">
      <c r="F121" s="210"/>
      <c r="G121" s="210"/>
      <c r="H121" s="211"/>
      <c r="I121" s="211"/>
    </row>
    <row r="122" spans="3:9" x14ac:dyDescent="0.2">
      <c r="C122" s="27"/>
      <c r="D122" s="27"/>
      <c r="E122" s="27"/>
      <c r="F122" s="29"/>
      <c r="G122" s="29"/>
      <c r="H122" s="29"/>
      <c r="I122" s="29"/>
    </row>
    <row r="123" spans="3:9" x14ac:dyDescent="0.2">
      <c r="C123" s="27"/>
      <c r="D123" s="27"/>
      <c r="E123" s="27"/>
      <c r="F123" s="29"/>
      <c r="G123" s="29"/>
      <c r="H123" s="29"/>
      <c r="I123" s="29"/>
    </row>
    <row r="124" spans="3:9" x14ac:dyDescent="0.2">
      <c r="C124" s="27"/>
      <c r="D124" s="27"/>
      <c r="E124" s="27"/>
      <c r="F124" s="29"/>
      <c r="G124" s="29"/>
      <c r="H124" s="29"/>
      <c r="I124" s="29"/>
    </row>
    <row r="125" spans="3:9" x14ac:dyDescent="0.2">
      <c r="C125" s="27"/>
      <c r="D125" s="27"/>
      <c r="E125" s="27"/>
      <c r="F125" s="29"/>
      <c r="G125" s="29"/>
      <c r="H125" s="29"/>
      <c r="I125" s="29"/>
    </row>
    <row r="126" spans="3:9" x14ac:dyDescent="0.2">
      <c r="C126" s="27"/>
      <c r="D126" s="27"/>
      <c r="E126" s="27"/>
      <c r="F126" s="29"/>
      <c r="G126" s="29"/>
      <c r="H126" s="29"/>
      <c r="I126" s="29"/>
    </row>
    <row r="127" spans="3:9" x14ac:dyDescent="0.2">
      <c r="C127" s="27"/>
      <c r="D127" s="27"/>
      <c r="E127" s="27"/>
      <c r="F127" s="29"/>
      <c r="G127" s="29"/>
      <c r="H127" s="29"/>
      <c r="I127" s="29"/>
    </row>
    <row r="128" spans="3:9" x14ac:dyDescent="0.2">
      <c r="C128" s="27"/>
      <c r="D128" s="27"/>
      <c r="E128" s="27"/>
      <c r="F128" s="29"/>
      <c r="G128" s="29"/>
      <c r="H128" s="29"/>
      <c r="I128" s="29"/>
    </row>
    <row r="129" spans="3:9" x14ac:dyDescent="0.2">
      <c r="C129" s="27"/>
      <c r="D129" s="27"/>
      <c r="E129" s="27"/>
      <c r="F129" s="29"/>
      <c r="G129" s="29"/>
      <c r="H129" s="29"/>
      <c r="I129" s="29"/>
    </row>
    <row r="130" spans="3:9" x14ac:dyDescent="0.2">
      <c r="C130" s="27"/>
      <c r="D130" s="27"/>
      <c r="E130" s="27"/>
      <c r="F130" s="29"/>
      <c r="G130" s="29"/>
      <c r="H130" s="29"/>
      <c r="I130" s="29"/>
    </row>
    <row r="131" spans="3:9" x14ac:dyDescent="0.2">
      <c r="C131" s="27"/>
      <c r="D131" s="27"/>
      <c r="E131" s="27"/>
      <c r="F131" s="29"/>
      <c r="G131" s="29"/>
      <c r="H131" s="29"/>
      <c r="I131" s="29"/>
    </row>
    <row r="132" spans="3:9" x14ac:dyDescent="0.2">
      <c r="C132" s="27"/>
      <c r="D132" s="27"/>
      <c r="E132" s="27"/>
      <c r="F132" s="29"/>
      <c r="G132" s="29"/>
      <c r="H132" s="29"/>
      <c r="I132" s="29"/>
    </row>
    <row r="133" spans="3:9" x14ac:dyDescent="0.2">
      <c r="C133" s="27"/>
      <c r="D133" s="27"/>
      <c r="E133" s="27"/>
      <c r="F133" s="29"/>
      <c r="G133" s="29"/>
      <c r="H133" s="29"/>
      <c r="I133" s="29"/>
    </row>
    <row r="134" spans="3:9" x14ac:dyDescent="0.2">
      <c r="C134" s="27"/>
      <c r="D134" s="27"/>
      <c r="E134" s="27"/>
      <c r="F134" s="29"/>
      <c r="G134" s="29"/>
      <c r="H134" s="29"/>
      <c r="I134" s="29"/>
    </row>
    <row r="135" spans="3:9" x14ac:dyDescent="0.2">
      <c r="C135" s="27"/>
      <c r="D135" s="27"/>
      <c r="E135" s="27"/>
      <c r="F135" s="29"/>
      <c r="G135" s="29"/>
      <c r="H135" s="29"/>
      <c r="I135" s="29"/>
    </row>
    <row r="136" spans="3:9" x14ac:dyDescent="0.2">
      <c r="C136" s="27"/>
      <c r="D136" s="27"/>
      <c r="E136" s="27"/>
      <c r="F136" s="29"/>
      <c r="G136" s="29"/>
      <c r="H136" s="29"/>
      <c r="I136" s="29"/>
    </row>
    <row r="137" spans="3:9" x14ac:dyDescent="0.2">
      <c r="C137" s="27"/>
      <c r="D137" s="27"/>
      <c r="E137" s="27"/>
      <c r="F137" s="29"/>
      <c r="G137" s="29"/>
      <c r="H137" s="29"/>
      <c r="I137" s="29"/>
    </row>
    <row r="138" spans="3:9" x14ac:dyDescent="0.2">
      <c r="C138" s="27"/>
      <c r="D138" s="27"/>
      <c r="E138" s="27"/>
      <c r="F138" s="29"/>
      <c r="G138" s="29"/>
      <c r="H138" s="29"/>
      <c r="I138" s="29"/>
    </row>
    <row r="139" spans="3:9" x14ac:dyDescent="0.2">
      <c r="C139" s="27"/>
      <c r="D139" s="27"/>
      <c r="E139" s="27"/>
      <c r="F139" s="29"/>
      <c r="G139" s="29"/>
      <c r="H139" s="29"/>
      <c r="I139" s="29"/>
    </row>
    <row r="140" spans="3:9" x14ac:dyDescent="0.2">
      <c r="C140" s="27"/>
      <c r="D140" s="27"/>
      <c r="E140" s="27"/>
      <c r="F140" s="29"/>
      <c r="G140" s="29"/>
      <c r="H140" s="29"/>
      <c r="I140" s="29"/>
    </row>
  </sheetData>
  <sheetProtection password="CA09" sheet="1" objects="1" scenario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activeCell="D50" sqref="D50"/>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4" customFormat="1" ht="8.25" customHeight="1" x14ac:dyDescent="0.2">
      <c r="A1" s="198"/>
      <c r="B1" s="29"/>
      <c r="C1" s="29"/>
      <c r="D1" s="29"/>
      <c r="E1" s="29"/>
      <c r="F1" s="29"/>
      <c r="G1" s="29"/>
      <c r="H1" s="29"/>
      <c r="I1" s="29"/>
      <c r="J1" s="29"/>
      <c r="K1" s="29"/>
      <c r="L1" s="29"/>
      <c r="M1" s="29"/>
    </row>
    <row r="2" spans="1:13" s="64" customFormat="1" ht="50.25" customHeight="1" x14ac:dyDescent="0.25">
      <c r="B2" s="1279" t="s">
        <v>1239</v>
      </c>
      <c r="C2" s="1279"/>
      <c r="D2" s="1279"/>
      <c r="E2" s="1279"/>
      <c r="F2" s="1279"/>
      <c r="G2" s="199"/>
      <c r="H2" s="199"/>
      <c r="I2" s="199"/>
      <c r="J2" s="29"/>
      <c r="K2" s="29"/>
      <c r="L2" s="29"/>
      <c r="M2" s="29"/>
    </row>
    <row r="3" spans="1:13" s="1" customFormat="1" ht="21" customHeight="1" x14ac:dyDescent="0.25">
      <c r="B3" s="385" t="s">
        <v>1168</v>
      </c>
      <c r="C3"/>
      <c r="D3"/>
      <c r="E3"/>
      <c r="F3"/>
      <c r="G3" s="200"/>
      <c r="H3" s="200"/>
      <c r="I3" s="200"/>
      <c r="J3" s="201"/>
      <c r="K3"/>
      <c r="L3"/>
      <c r="M3"/>
    </row>
    <row r="5" spans="1:13" s="184" customFormat="1" ht="24" customHeight="1" thickBot="1" x14ac:dyDescent="0.25"/>
    <row r="6" spans="1:13" s="184" customFormat="1" ht="33.950000000000003" customHeight="1" thickBot="1" x14ac:dyDescent="0.25">
      <c r="B6" s="1288" t="s">
        <v>1666</v>
      </c>
      <c r="C6" s="1289"/>
      <c r="D6" s="1290"/>
    </row>
    <row r="7" spans="1:13" s="184" customFormat="1" ht="24.75" customHeight="1" x14ac:dyDescent="0.2">
      <c r="B7" s="378" t="s">
        <v>1400</v>
      </c>
      <c r="C7" s="187" t="s">
        <v>1669</v>
      </c>
      <c r="D7" s="188" t="s">
        <v>1670</v>
      </c>
    </row>
    <row r="8" spans="1:13" s="184" customFormat="1" ht="36.75" customHeight="1" x14ac:dyDescent="0.2">
      <c r="B8" s="10" t="s">
        <v>709</v>
      </c>
      <c r="C8" s="38" t="s">
        <v>589</v>
      </c>
      <c r="D8" s="11" t="s">
        <v>639</v>
      </c>
    </row>
    <row r="9" spans="1:13" s="184" customFormat="1" ht="51" customHeight="1" x14ac:dyDescent="0.2">
      <c r="B9" s="10" t="s">
        <v>898</v>
      </c>
      <c r="C9" s="46" t="s">
        <v>8</v>
      </c>
      <c r="D9" s="11" t="s">
        <v>8</v>
      </c>
    </row>
    <row r="10" spans="1:13" s="184" customFormat="1" ht="51.75" customHeight="1" x14ac:dyDescent="0.2">
      <c r="B10" s="10" t="s">
        <v>710</v>
      </c>
      <c r="C10" s="32" t="s">
        <v>614</v>
      </c>
      <c r="D10" s="11" t="s">
        <v>814</v>
      </c>
    </row>
    <row r="11" spans="1:13" s="184" customFormat="1" ht="37.5" customHeight="1" x14ac:dyDescent="0.2">
      <c r="B11" s="16" t="s">
        <v>717</v>
      </c>
      <c r="C11" s="38" t="s">
        <v>1160</v>
      </c>
      <c r="D11" s="11" t="s">
        <v>1160</v>
      </c>
    </row>
    <row r="12" spans="1:13" s="184" customFormat="1" ht="40.5" customHeight="1" x14ac:dyDescent="0.2">
      <c r="B12" s="16" t="s">
        <v>718</v>
      </c>
      <c r="C12" s="32" t="s">
        <v>1046</v>
      </c>
      <c r="D12" s="11" t="s">
        <v>1046</v>
      </c>
    </row>
    <row r="13" spans="1:13" s="184" customFormat="1" ht="36" customHeight="1" x14ac:dyDescent="0.2">
      <c r="B13" s="16" t="s">
        <v>719</v>
      </c>
      <c r="C13" s="38" t="s">
        <v>30</v>
      </c>
      <c r="D13" s="11" t="s">
        <v>2715</v>
      </c>
    </row>
    <row r="14" spans="1:13" s="184" customFormat="1" ht="36.75" customHeight="1" x14ac:dyDescent="0.2">
      <c r="B14" s="16" t="s">
        <v>720</v>
      </c>
      <c r="C14" s="38" t="s">
        <v>31</v>
      </c>
      <c r="D14" s="11" t="s">
        <v>31</v>
      </c>
    </row>
    <row r="15" spans="1:13" s="184" customFormat="1" ht="42.75" customHeight="1" x14ac:dyDescent="0.2">
      <c r="B15" s="5" t="s">
        <v>724</v>
      </c>
      <c r="C15" s="43" t="s">
        <v>1158</v>
      </c>
      <c r="D15" s="11" t="s">
        <v>1158</v>
      </c>
    </row>
    <row r="16" spans="1:13" s="184" customFormat="1" ht="44.25" customHeight="1" x14ac:dyDescent="0.2">
      <c r="B16" s="5" t="s">
        <v>725</v>
      </c>
      <c r="C16" s="43" t="s">
        <v>1158</v>
      </c>
      <c r="D16" s="11" t="s">
        <v>1158</v>
      </c>
    </row>
    <row r="17" spans="2:5" s="184" customFormat="1" ht="40.5" customHeight="1" x14ac:dyDescent="0.2">
      <c r="B17" s="10" t="s">
        <v>777</v>
      </c>
      <c r="C17" s="32" t="s">
        <v>590</v>
      </c>
      <c r="D17" s="11" t="s">
        <v>812</v>
      </c>
      <c r="E17" s="290" t="s">
        <v>1245</v>
      </c>
    </row>
    <row r="18" spans="2:5" s="184" customFormat="1" ht="41.25" customHeight="1" x14ac:dyDescent="0.2">
      <c r="B18" s="10" t="s">
        <v>729</v>
      </c>
      <c r="C18" s="32" t="s">
        <v>588</v>
      </c>
      <c r="D18" s="11" t="s">
        <v>592</v>
      </c>
      <c r="E18" s="290" t="s">
        <v>1245</v>
      </c>
    </row>
    <row r="19" spans="2:5" s="184" customFormat="1" ht="39.75" customHeight="1" thickBot="1" x14ac:dyDescent="0.25">
      <c r="B19" s="305" t="s">
        <v>740</v>
      </c>
      <c r="C19" s="226" t="s">
        <v>588</v>
      </c>
      <c r="D19" s="191" t="s">
        <v>624</v>
      </c>
      <c r="E19" s="290" t="s">
        <v>1245</v>
      </c>
    </row>
    <row r="20" spans="2:5" s="184" customFormat="1" ht="37.5" customHeight="1" thickBot="1" x14ac:dyDescent="0.25">
      <c r="B20" s="185"/>
      <c r="C20" s="186"/>
      <c r="D20" s="186"/>
    </row>
    <row r="21" spans="2:5" s="184" customFormat="1" ht="33.950000000000003" customHeight="1" thickBot="1" x14ac:dyDescent="0.25">
      <c r="B21" s="1288" t="s">
        <v>1667</v>
      </c>
      <c r="C21" s="1289"/>
      <c r="D21" s="1290"/>
    </row>
    <row r="22" spans="2:5" s="184" customFormat="1" ht="24.75" customHeight="1" x14ac:dyDescent="0.2">
      <c r="B22" s="378" t="s">
        <v>1400</v>
      </c>
      <c r="C22" s="187" t="s">
        <v>1669</v>
      </c>
      <c r="D22" s="188" t="s">
        <v>1670</v>
      </c>
    </row>
    <row r="23" spans="2:5" s="184" customFormat="1" ht="37.5" customHeight="1" x14ac:dyDescent="0.2">
      <c r="B23" s="10" t="s">
        <v>709</v>
      </c>
      <c r="C23" s="38" t="s">
        <v>589</v>
      </c>
      <c r="D23" s="11" t="s">
        <v>639</v>
      </c>
    </row>
    <row r="24" spans="2:5" s="184" customFormat="1" ht="36.75" customHeight="1" x14ac:dyDescent="0.2">
      <c r="B24" s="10" t="s">
        <v>898</v>
      </c>
      <c r="C24" s="46" t="s">
        <v>8</v>
      </c>
      <c r="D24" s="11" t="s">
        <v>8</v>
      </c>
    </row>
    <row r="25" spans="2:5" s="184" customFormat="1" ht="40.5" customHeight="1" x14ac:dyDescent="0.2">
      <c r="B25" s="10" t="s">
        <v>710</v>
      </c>
      <c r="C25" s="32" t="s">
        <v>614</v>
      </c>
      <c r="D25" s="11" t="s">
        <v>814</v>
      </c>
    </row>
    <row r="26" spans="2:5" s="184" customFormat="1" ht="33.75" customHeight="1" x14ac:dyDescent="0.2">
      <c r="B26" s="16" t="s">
        <v>717</v>
      </c>
      <c r="C26" s="38" t="s">
        <v>1160</v>
      </c>
      <c r="D26" s="11" t="s">
        <v>1160</v>
      </c>
    </row>
    <row r="27" spans="2:5" s="184" customFormat="1" ht="36" customHeight="1" x14ac:dyDescent="0.2">
      <c r="B27" s="16" t="s">
        <v>718</v>
      </c>
      <c r="C27" s="32" t="s">
        <v>1046</v>
      </c>
      <c r="D27" s="11" t="s">
        <v>1046</v>
      </c>
    </row>
    <row r="28" spans="2:5" s="184" customFormat="1" ht="36.75" customHeight="1" x14ac:dyDescent="0.2">
      <c r="B28" s="16" t="s">
        <v>719</v>
      </c>
      <c r="C28" s="38" t="s">
        <v>30</v>
      </c>
      <c r="D28" s="11" t="s">
        <v>2715</v>
      </c>
    </row>
    <row r="29" spans="2:5" s="184" customFormat="1" ht="42.75" customHeight="1" x14ac:dyDescent="0.2">
      <c r="B29" s="16" t="s">
        <v>720</v>
      </c>
      <c r="C29" s="38" t="s">
        <v>31</v>
      </c>
      <c r="D29" s="11" t="s">
        <v>31</v>
      </c>
    </row>
    <row r="30" spans="2:5" s="184" customFormat="1" ht="44.25" customHeight="1" x14ac:dyDescent="0.2">
      <c r="B30" s="5" t="s">
        <v>724</v>
      </c>
      <c r="C30" s="43" t="s">
        <v>1158</v>
      </c>
      <c r="D30" s="11" t="s">
        <v>1158</v>
      </c>
    </row>
    <row r="31" spans="2:5" s="184" customFormat="1" ht="46.5" customHeight="1" x14ac:dyDescent="0.2">
      <c r="B31" s="5" t="s">
        <v>725</v>
      </c>
      <c r="C31" s="43" t="s">
        <v>1159</v>
      </c>
      <c r="D31" s="11" t="s">
        <v>1159</v>
      </c>
    </row>
    <row r="32" spans="2:5" s="184" customFormat="1" ht="46.5" customHeight="1" x14ac:dyDescent="0.2">
      <c r="B32" s="10" t="s">
        <v>734</v>
      </c>
      <c r="C32" s="32" t="s">
        <v>2301</v>
      </c>
      <c r="D32" s="11" t="s">
        <v>2300</v>
      </c>
    </row>
    <row r="33" spans="2:5" s="184" customFormat="1" ht="30" customHeight="1" x14ac:dyDescent="0.2">
      <c r="B33" s="1294" t="s">
        <v>1739</v>
      </c>
      <c r="C33" s="1295"/>
      <c r="D33" s="1296"/>
    </row>
    <row r="34" spans="2:5" s="184" customFormat="1" ht="41.25" customHeight="1" x14ac:dyDescent="0.2">
      <c r="B34" s="10" t="s">
        <v>729</v>
      </c>
      <c r="C34" s="32" t="s">
        <v>1163</v>
      </c>
      <c r="D34" s="11" t="s">
        <v>1347</v>
      </c>
      <c r="E34" s="632" t="s">
        <v>1244</v>
      </c>
    </row>
    <row r="35" spans="2:5" s="184" customFormat="1" ht="19.5" customHeight="1" x14ac:dyDescent="0.2">
      <c r="B35" s="379"/>
      <c r="C35" s="1297" t="s">
        <v>1676</v>
      </c>
      <c r="D35" s="1298"/>
      <c r="E35" s="633"/>
    </row>
    <row r="36" spans="2:5" s="184" customFormat="1" ht="37.5" customHeight="1" x14ac:dyDescent="0.2">
      <c r="B36" s="10" t="s">
        <v>740</v>
      </c>
      <c r="C36" s="44" t="s">
        <v>1163</v>
      </c>
      <c r="D36" s="11" t="s">
        <v>624</v>
      </c>
      <c r="E36" s="632" t="s">
        <v>1244</v>
      </c>
    </row>
    <row r="37" spans="2:5" s="184" customFormat="1" ht="19.5" customHeight="1" x14ac:dyDescent="0.2">
      <c r="B37" s="379"/>
      <c r="C37" s="1297" t="s">
        <v>1676</v>
      </c>
      <c r="D37" s="1298"/>
      <c r="E37" s="633"/>
    </row>
    <row r="38" spans="2:5" s="184" customFormat="1" ht="40.5" customHeight="1" thickBot="1" x14ac:dyDescent="0.25">
      <c r="B38" s="305" t="s">
        <v>777</v>
      </c>
      <c r="C38" s="189" t="s">
        <v>1163</v>
      </c>
      <c r="D38" s="191" t="s">
        <v>812</v>
      </c>
      <c r="E38" s="632" t="s">
        <v>1244</v>
      </c>
    </row>
    <row r="40" spans="2:5" ht="15.75" thickBot="1" x14ac:dyDescent="0.3"/>
    <row r="41" spans="2:5" s="184" customFormat="1" ht="33.950000000000003" customHeight="1" thickBot="1" x14ac:dyDescent="0.25">
      <c r="B41" s="1288" t="s">
        <v>1668</v>
      </c>
      <c r="C41" s="1289"/>
      <c r="D41" s="1290"/>
    </row>
    <row r="42" spans="2:5" s="184" customFormat="1" ht="24.75" customHeight="1" x14ac:dyDescent="0.2">
      <c r="B42" s="378" t="s">
        <v>1400</v>
      </c>
      <c r="C42" s="187" t="s">
        <v>1669</v>
      </c>
      <c r="D42" s="188" t="s">
        <v>1670</v>
      </c>
    </row>
    <row r="43" spans="2:5" s="184" customFormat="1" ht="38.25" customHeight="1" x14ac:dyDescent="0.2">
      <c r="B43" s="10" t="s">
        <v>709</v>
      </c>
      <c r="C43" s="38" t="s">
        <v>589</v>
      </c>
      <c r="D43" s="11" t="s">
        <v>639</v>
      </c>
    </row>
    <row r="44" spans="2:5" s="184" customFormat="1" ht="36.75" customHeight="1" x14ac:dyDescent="0.2">
      <c r="B44" s="10" t="s">
        <v>898</v>
      </c>
      <c r="C44" s="46" t="s">
        <v>8</v>
      </c>
      <c r="D44" s="11" t="s">
        <v>8</v>
      </c>
    </row>
    <row r="45" spans="2:5" s="184" customFormat="1" ht="57.75" customHeight="1" x14ac:dyDescent="0.2">
      <c r="B45" s="10" t="s">
        <v>710</v>
      </c>
      <c r="C45" s="32" t="s">
        <v>614</v>
      </c>
      <c r="D45" s="11" t="s">
        <v>814</v>
      </c>
    </row>
    <row r="46" spans="2:5" s="184" customFormat="1" ht="37.5" customHeight="1" x14ac:dyDescent="0.2">
      <c r="B46" s="10" t="s">
        <v>729</v>
      </c>
      <c r="C46" s="32" t="s">
        <v>1348</v>
      </c>
      <c r="D46" s="11" t="s">
        <v>1349</v>
      </c>
      <c r="E46" s="290" t="s">
        <v>1245</v>
      </c>
    </row>
    <row r="47" spans="2:5" s="184" customFormat="1" ht="43.5" customHeight="1" x14ac:dyDescent="0.2">
      <c r="B47" s="10" t="s">
        <v>734</v>
      </c>
      <c r="C47" s="32" t="s">
        <v>591</v>
      </c>
      <c r="D47" s="11" t="s">
        <v>2299</v>
      </c>
    </row>
    <row r="48" spans="2:5" s="184" customFormat="1" ht="36" customHeight="1" x14ac:dyDescent="0.2">
      <c r="B48" s="16" t="s">
        <v>735</v>
      </c>
      <c r="C48" s="32" t="s">
        <v>1045</v>
      </c>
      <c r="D48" s="11" t="s">
        <v>1045</v>
      </c>
    </row>
    <row r="49" spans="2:4" s="184" customFormat="1" ht="36.75" customHeight="1" x14ac:dyDescent="0.2">
      <c r="B49" s="16" t="s">
        <v>736</v>
      </c>
      <c r="C49" s="46" t="s">
        <v>43</v>
      </c>
      <c r="D49" s="11" t="s">
        <v>2715</v>
      </c>
    </row>
    <row r="50" spans="2:4" s="184" customFormat="1" ht="42.75" customHeight="1" x14ac:dyDescent="0.2">
      <c r="B50" s="16" t="s">
        <v>737</v>
      </c>
      <c r="C50" s="46" t="s">
        <v>127</v>
      </c>
      <c r="D50" s="21" t="s">
        <v>127</v>
      </c>
    </row>
    <row r="51" spans="2:4" s="184" customFormat="1" ht="44.25" customHeight="1" x14ac:dyDescent="0.2">
      <c r="B51" s="5" t="s">
        <v>738</v>
      </c>
      <c r="C51" s="44" t="s">
        <v>1158</v>
      </c>
      <c r="D51" s="11" t="s">
        <v>1158</v>
      </c>
    </row>
    <row r="52" spans="2:4" s="184" customFormat="1" ht="40.5" customHeight="1" x14ac:dyDescent="0.2">
      <c r="B52" s="5" t="s">
        <v>739</v>
      </c>
      <c r="C52" s="44" t="s">
        <v>1158</v>
      </c>
      <c r="D52" s="11" t="s">
        <v>1159</v>
      </c>
    </row>
    <row r="53" spans="2:4" s="184" customFormat="1" ht="44.25" customHeight="1" thickBot="1" x14ac:dyDescent="0.25">
      <c r="B53" s="380" t="s">
        <v>717</v>
      </c>
      <c r="C53" s="189" t="s">
        <v>1160</v>
      </c>
      <c r="D53" s="191" t="s">
        <v>1160</v>
      </c>
    </row>
    <row r="55" spans="2:4" ht="15.75" thickBot="1" x14ac:dyDescent="0.3"/>
    <row r="56" spans="2:4" ht="33.950000000000003" customHeight="1" thickBot="1" x14ac:dyDescent="0.3">
      <c r="B56" s="1291" t="s">
        <v>1737</v>
      </c>
      <c r="C56" s="1292"/>
      <c r="D56" s="1293"/>
    </row>
    <row r="57" spans="2:4" s="184" customFormat="1" ht="24.75" customHeight="1" x14ac:dyDescent="0.2">
      <c r="B57" s="378" t="s">
        <v>1400</v>
      </c>
      <c r="C57" s="187" t="s">
        <v>1669</v>
      </c>
      <c r="D57" s="188" t="s">
        <v>1670</v>
      </c>
    </row>
    <row r="58" spans="2:4" s="184" customFormat="1" ht="36.75" customHeight="1" x14ac:dyDescent="0.2">
      <c r="B58" s="10" t="s">
        <v>709</v>
      </c>
      <c r="C58" s="38" t="s">
        <v>589</v>
      </c>
      <c r="D58" s="11" t="s">
        <v>639</v>
      </c>
    </row>
    <row r="59" spans="2:4" s="184" customFormat="1" ht="48.75" customHeight="1" x14ac:dyDescent="0.2">
      <c r="B59" s="10" t="s">
        <v>898</v>
      </c>
      <c r="C59" s="46" t="s">
        <v>8</v>
      </c>
      <c r="D59" s="11" t="s">
        <v>8</v>
      </c>
    </row>
    <row r="60" spans="2:4" s="184" customFormat="1" ht="57.75" customHeight="1" thickBot="1" x14ac:dyDescent="0.25">
      <c r="B60" s="305" t="s">
        <v>710</v>
      </c>
      <c r="C60" s="189" t="s">
        <v>965</v>
      </c>
      <c r="D60" s="191" t="s">
        <v>814</v>
      </c>
    </row>
    <row r="61" spans="2:4" ht="15.75" thickBot="1" x14ac:dyDescent="0.3"/>
    <row r="62" spans="2:4" ht="33.950000000000003" customHeight="1" thickBot="1" x14ac:dyDescent="0.3">
      <c r="B62" s="1291" t="s">
        <v>1738</v>
      </c>
      <c r="C62" s="1292"/>
      <c r="D62" s="1293"/>
    </row>
    <row r="63" spans="2:4" s="184" customFormat="1" ht="24.75" customHeight="1" x14ac:dyDescent="0.2">
      <c r="B63" s="378" t="s">
        <v>1400</v>
      </c>
      <c r="C63" s="187" t="s">
        <v>1669</v>
      </c>
      <c r="D63" s="188" t="s">
        <v>1670</v>
      </c>
    </row>
    <row r="64" spans="2:4" s="184" customFormat="1" ht="36.75" customHeight="1" x14ac:dyDescent="0.2">
      <c r="B64" s="10" t="s">
        <v>709</v>
      </c>
      <c r="C64" s="38" t="s">
        <v>589</v>
      </c>
      <c r="D64" s="11" t="s">
        <v>639</v>
      </c>
    </row>
    <row r="65" spans="2:4" s="184" customFormat="1" ht="48.75" customHeight="1" x14ac:dyDescent="0.2">
      <c r="B65" s="10" t="s">
        <v>898</v>
      </c>
      <c r="C65" s="46" t="s">
        <v>1899</v>
      </c>
      <c r="D65" s="11" t="s">
        <v>8</v>
      </c>
    </row>
    <row r="66" spans="2:4" s="184" customFormat="1" ht="57.75" customHeight="1" thickBot="1" x14ac:dyDescent="0.25">
      <c r="B66" s="305" t="s">
        <v>710</v>
      </c>
      <c r="C66" s="189" t="s">
        <v>148</v>
      </c>
      <c r="D66" s="191" t="s">
        <v>814</v>
      </c>
    </row>
  </sheetData>
  <sheetProtection password="CA09"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M51"/>
  <sheetViews>
    <sheetView showGridLines="0" zoomScaleNormal="100" workbookViewId="0">
      <pane ySplit="3" topLeftCell="A4" activePane="bottomLeft" state="frozen"/>
      <selection pane="bottomLeft" activeCell="D52" sqref="D52"/>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4" customFormat="1" ht="8.25" customHeight="1" x14ac:dyDescent="0.2">
      <c r="A1" s="198"/>
      <c r="B1" s="29"/>
      <c r="C1" s="29"/>
      <c r="D1" s="29"/>
      <c r="E1" s="29"/>
      <c r="F1" s="29"/>
      <c r="G1" s="29"/>
      <c r="H1" s="29"/>
      <c r="I1" s="29"/>
      <c r="J1" s="29"/>
      <c r="K1" s="29"/>
      <c r="L1" s="29"/>
      <c r="M1" s="29"/>
    </row>
    <row r="2" spans="1:13" s="64" customFormat="1" ht="47.25" customHeight="1" x14ac:dyDescent="0.2">
      <c r="B2" s="1279" t="s">
        <v>1237</v>
      </c>
      <c r="C2" s="1279"/>
      <c r="D2" s="1279"/>
      <c r="E2" s="381"/>
      <c r="F2" s="381"/>
      <c r="G2" s="381"/>
      <c r="H2" s="381"/>
      <c r="I2" s="381"/>
      <c r="J2" s="381"/>
      <c r="K2" s="381"/>
      <c r="L2" s="381"/>
      <c r="M2" s="381"/>
    </row>
    <row r="3" spans="1:13" s="1" customFormat="1" ht="22.5" customHeight="1" x14ac:dyDescent="0.25">
      <c r="B3" s="408" t="s">
        <v>1168</v>
      </c>
      <c r="C3"/>
      <c r="D3"/>
      <c r="E3"/>
      <c r="F3" s="382"/>
      <c r="G3" s="382"/>
      <c r="H3" s="382"/>
      <c r="I3" s="382"/>
      <c r="J3" s="382"/>
      <c r="K3"/>
      <c r="L3"/>
      <c r="M3"/>
    </row>
    <row r="5" spans="1:13" s="184" customFormat="1" ht="24" customHeight="1" thickBot="1" x14ac:dyDescent="0.25"/>
    <row r="6" spans="1:13" s="64" customFormat="1" ht="43.5" customHeight="1" thickBot="1" x14ac:dyDescent="0.25">
      <c r="B6" s="1326" t="s">
        <v>1746</v>
      </c>
      <c r="C6" s="1327"/>
      <c r="D6" s="1327"/>
      <c r="E6" s="1328"/>
    </row>
    <row r="7" spans="1:13" s="64" customFormat="1" ht="30" customHeight="1" thickBot="1" x14ac:dyDescent="0.25">
      <c r="B7" s="1312" t="s">
        <v>1671</v>
      </c>
      <c r="C7" s="1313"/>
      <c r="D7" s="398" t="s">
        <v>1672</v>
      </c>
      <c r="E7" s="399" t="s">
        <v>1673</v>
      </c>
    </row>
    <row r="8" spans="1:13" s="64" customFormat="1" ht="33" customHeight="1" thickBot="1" x14ac:dyDescent="0.25">
      <c r="B8" s="1329" t="s">
        <v>1186</v>
      </c>
      <c r="C8" s="1330"/>
      <c r="D8" s="1330"/>
      <c r="E8" s="1331"/>
    </row>
    <row r="9" spans="1:13" s="64" customFormat="1" ht="36.75" customHeight="1" thickBot="1" x14ac:dyDescent="0.25">
      <c r="B9" s="375" t="s">
        <v>720</v>
      </c>
      <c r="C9" s="400"/>
      <c r="D9" s="401" t="s">
        <v>31</v>
      </c>
      <c r="E9" s="402" t="s">
        <v>926</v>
      </c>
    </row>
    <row r="10" spans="1:13" s="64" customFormat="1" ht="35.25" customHeight="1" thickBot="1" x14ac:dyDescent="0.25">
      <c r="B10" s="1329" t="s">
        <v>1185</v>
      </c>
      <c r="C10" s="1330"/>
      <c r="D10" s="1330"/>
      <c r="E10" s="1331"/>
    </row>
    <row r="11" spans="1:13" s="64" customFormat="1" ht="36.75" customHeight="1" x14ac:dyDescent="0.2">
      <c r="B11" s="386" t="s">
        <v>719</v>
      </c>
      <c r="C11" s="390"/>
      <c r="D11" s="241" t="s">
        <v>2715</v>
      </c>
      <c r="E11" s="387" t="s">
        <v>2749</v>
      </c>
    </row>
    <row r="12" spans="1:13" s="64" customFormat="1" ht="36.75" customHeight="1" thickBot="1" x14ac:dyDescent="0.25">
      <c r="B12" s="380" t="s">
        <v>720</v>
      </c>
      <c r="C12" s="391"/>
      <c r="D12" s="396" t="s">
        <v>31</v>
      </c>
      <c r="E12" s="397" t="s">
        <v>598</v>
      </c>
    </row>
    <row r="13" spans="1:13" s="64" customFormat="1" ht="39" customHeight="1" thickBot="1" x14ac:dyDescent="0.25">
      <c r="B13" s="1329" t="s">
        <v>1184</v>
      </c>
      <c r="C13" s="1330"/>
      <c r="D13" s="1330"/>
      <c r="E13" s="1331"/>
    </row>
    <row r="14" spans="1:13" s="64" customFormat="1" ht="36.75" customHeight="1" x14ac:dyDescent="0.2">
      <c r="B14" s="386" t="s">
        <v>718</v>
      </c>
      <c r="C14" s="392"/>
      <c r="D14" s="838" t="s">
        <v>1325</v>
      </c>
      <c r="E14" s="387" t="s">
        <v>1334</v>
      </c>
    </row>
    <row r="15" spans="1:13" s="64" customFormat="1" ht="36.75" customHeight="1" x14ac:dyDescent="0.2">
      <c r="B15" s="16" t="s">
        <v>719</v>
      </c>
      <c r="C15" s="393"/>
      <c r="D15" s="41" t="s">
        <v>2715</v>
      </c>
      <c r="E15" s="388" t="s">
        <v>597</v>
      </c>
    </row>
    <row r="16" spans="1:13" s="64" customFormat="1" ht="36.75" customHeight="1" thickBot="1" x14ac:dyDescent="0.25">
      <c r="B16" s="380" t="s">
        <v>720</v>
      </c>
      <c r="C16" s="394"/>
      <c r="D16" s="396" t="s">
        <v>31</v>
      </c>
      <c r="E16" s="397" t="s">
        <v>598</v>
      </c>
    </row>
    <row r="17" spans="2:5" s="64" customFormat="1" ht="34.5" customHeight="1" thickBot="1" x14ac:dyDescent="0.25">
      <c r="B17" s="1332" t="s">
        <v>1861</v>
      </c>
      <c r="C17" s="1333"/>
      <c r="D17" s="1333"/>
      <c r="E17" s="1334"/>
    </row>
    <row r="18" spans="2:5" s="64" customFormat="1" ht="36.75" customHeight="1" x14ac:dyDescent="0.2">
      <c r="B18" s="386" t="s">
        <v>719</v>
      </c>
      <c r="C18" s="395"/>
      <c r="D18" s="241" t="s">
        <v>2715</v>
      </c>
      <c r="E18" s="387" t="s">
        <v>597</v>
      </c>
    </row>
    <row r="19" spans="2:5" s="64" customFormat="1" ht="36.75" customHeight="1" x14ac:dyDescent="0.2">
      <c r="B19" s="16" t="s">
        <v>720</v>
      </c>
      <c r="C19" s="299"/>
      <c r="D19" s="244" t="s">
        <v>31</v>
      </c>
      <c r="E19" s="388" t="s">
        <v>598</v>
      </c>
    </row>
    <row r="20" spans="2:5" s="64" customFormat="1" ht="20.100000000000001" customHeight="1" x14ac:dyDescent="0.2">
      <c r="B20" s="1336"/>
      <c r="C20" s="1320" t="s">
        <v>1747</v>
      </c>
      <c r="D20" s="1321"/>
      <c r="E20" s="1322"/>
    </row>
    <row r="21" spans="2:5" s="64" customFormat="1" ht="36.75" customHeight="1" x14ac:dyDescent="0.2">
      <c r="B21" s="1336"/>
      <c r="C21" s="38" t="s">
        <v>718</v>
      </c>
      <c r="D21" s="244" t="s">
        <v>1325</v>
      </c>
      <c r="E21" s="388" t="s">
        <v>603</v>
      </c>
    </row>
    <row r="22" spans="2:5" s="64" customFormat="1" ht="20.100000000000001" customHeight="1" x14ac:dyDescent="0.2">
      <c r="B22" s="1336"/>
      <c r="C22" s="244"/>
      <c r="D22" s="1320" t="s">
        <v>1676</v>
      </c>
      <c r="E22" s="1322"/>
    </row>
    <row r="23" spans="2:5" s="64" customFormat="1" ht="36.75" customHeight="1" x14ac:dyDescent="0.2">
      <c r="B23" s="1336"/>
      <c r="C23" s="38" t="s">
        <v>717</v>
      </c>
      <c r="D23" s="41" t="s">
        <v>1174</v>
      </c>
      <c r="E23" s="388" t="s">
        <v>604</v>
      </c>
    </row>
    <row r="24" spans="2:5" s="64" customFormat="1" ht="20.100000000000001" customHeight="1" x14ac:dyDescent="0.2">
      <c r="B24" s="1336"/>
      <c r="C24" s="244"/>
      <c r="D24" s="1320" t="s">
        <v>1676</v>
      </c>
      <c r="E24" s="1322"/>
    </row>
    <row r="25" spans="2:5" s="64" customFormat="1" ht="36.75" customHeight="1" x14ac:dyDescent="0.2">
      <c r="B25" s="1336"/>
      <c r="C25" s="36" t="s">
        <v>724</v>
      </c>
      <c r="D25" s="298" t="s">
        <v>28</v>
      </c>
      <c r="E25" s="1309" t="s">
        <v>605</v>
      </c>
    </row>
    <row r="26" spans="2:5" s="64" customFormat="1" ht="36.75" customHeight="1" thickBot="1" x14ac:dyDescent="0.25">
      <c r="B26" s="1337"/>
      <c r="C26" s="190" t="s">
        <v>725</v>
      </c>
      <c r="D26" s="389" t="s">
        <v>28</v>
      </c>
      <c r="E26" s="1335"/>
    </row>
    <row r="27" spans="2:5" s="64" customFormat="1" ht="35.25" customHeight="1" thickBot="1" x14ac:dyDescent="0.25">
      <c r="B27" s="1305" t="s">
        <v>1862</v>
      </c>
      <c r="C27" s="1306"/>
      <c r="D27" s="1306"/>
      <c r="E27" s="1307"/>
    </row>
    <row r="28" spans="2:5" s="64" customFormat="1" ht="36.75" customHeight="1" x14ac:dyDescent="0.2">
      <c r="B28" s="386" t="s">
        <v>719</v>
      </c>
      <c r="C28" s="1318"/>
      <c r="D28" s="241" t="s">
        <v>2715</v>
      </c>
      <c r="E28" s="387" t="s">
        <v>597</v>
      </c>
    </row>
    <row r="29" spans="2:5" s="64" customFormat="1" ht="36.75" customHeight="1" x14ac:dyDescent="0.2">
      <c r="B29" s="16" t="s">
        <v>720</v>
      </c>
      <c r="C29" s="1319"/>
      <c r="D29" s="244" t="s">
        <v>31</v>
      </c>
      <c r="E29" s="388" t="s">
        <v>598</v>
      </c>
    </row>
    <row r="30" spans="2:5" s="64" customFormat="1" ht="20.100000000000001" customHeight="1" x14ac:dyDescent="0.2">
      <c r="B30" s="1310"/>
      <c r="C30" s="1320" t="s">
        <v>1747</v>
      </c>
      <c r="D30" s="1321"/>
      <c r="E30" s="1322"/>
    </row>
    <row r="31" spans="2:5" s="64" customFormat="1" ht="36.75" customHeight="1" x14ac:dyDescent="0.2">
      <c r="B31" s="1310"/>
      <c r="C31" s="38" t="s">
        <v>718</v>
      </c>
      <c r="D31" s="244" t="s">
        <v>1325</v>
      </c>
      <c r="E31" s="388" t="s">
        <v>602</v>
      </c>
    </row>
    <row r="32" spans="2:5" s="64" customFormat="1" ht="20.100000000000001" customHeight="1" x14ac:dyDescent="0.2">
      <c r="B32" s="1310"/>
      <c r="C32" s="244"/>
      <c r="D32" s="1320" t="s">
        <v>1676</v>
      </c>
      <c r="E32" s="1322"/>
    </row>
    <row r="33" spans="2:5" s="64" customFormat="1" ht="36.75" customHeight="1" x14ac:dyDescent="0.2">
      <c r="B33" s="1310"/>
      <c r="C33" s="38" t="s">
        <v>717</v>
      </c>
      <c r="D33" s="41" t="s">
        <v>1174</v>
      </c>
      <c r="E33" s="388" t="s">
        <v>1326</v>
      </c>
    </row>
    <row r="34" spans="2:5" s="64" customFormat="1" ht="20.100000000000001" customHeight="1" x14ac:dyDescent="0.2">
      <c r="B34" s="1310"/>
      <c r="C34" s="244"/>
      <c r="D34" s="1320" t="s">
        <v>1676</v>
      </c>
      <c r="E34" s="1322"/>
    </row>
    <row r="35" spans="2:5" s="64" customFormat="1" ht="36.75" customHeight="1" x14ac:dyDescent="0.2">
      <c r="B35" s="1310"/>
      <c r="C35" s="36" t="s">
        <v>724</v>
      </c>
      <c r="D35" s="298" t="s">
        <v>28</v>
      </c>
      <c r="E35" s="1308" t="s">
        <v>601</v>
      </c>
    </row>
    <row r="36" spans="2:5" s="64" customFormat="1" ht="36.75" customHeight="1" thickBot="1" x14ac:dyDescent="0.25">
      <c r="B36" s="1311"/>
      <c r="C36" s="190" t="s">
        <v>725</v>
      </c>
      <c r="D36" s="389" t="s">
        <v>28</v>
      </c>
      <c r="E36" s="1317"/>
    </row>
    <row r="37" spans="2:5" s="64" customFormat="1" ht="36" customHeight="1" thickBot="1" x14ac:dyDescent="0.25">
      <c r="B37" s="1314" t="s">
        <v>1863</v>
      </c>
      <c r="C37" s="1315"/>
      <c r="D37" s="1315"/>
      <c r="E37" s="1316"/>
    </row>
    <row r="38" spans="2:5" s="64" customFormat="1" ht="36.75" customHeight="1" x14ac:dyDescent="0.2">
      <c r="B38" s="386" t="s">
        <v>718</v>
      </c>
      <c r="C38" s="392"/>
      <c r="D38" s="838" t="s">
        <v>1325</v>
      </c>
      <c r="E38" s="387" t="s">
        <v>887</v>
      </c>
    </row>
    <row r="39" spans="2:5" s="64" customFormat="1" ht="36.75" customHeight="1" x14ac:dyDescent="0.2">
      <c r="B39" s="16" t="s">
        <v>719</v>
      </c>
      <c r="C39" s="393"/>
      <c r="D39" s="41" t="s">
        <v>2715</v>
      </c>
      <c r="E39" s="388" t="s">
        <v>597</v>
      </c>
    </row>
    <row r="40" spans="2:5" s="64" customFormat="1" ht="36.75" customHeight="1" x14ac:dyDescent="0.2">
      <c r="B40" s="16" t="s">
        <v>720</v>
      </c>
      <c r="C40" s="393"/>
      <c r="D40" s="244" t="s">
        <v>31</v>
      </c>
      <c r="E40" s="388" t="s">
        <v>598</v>
      </c>
    </row>
    <row r="41" spans="2:5" s="64" customFormat="1" ht="36.75" customHeight="1" x14ac:dyDescent="0.2">
      <c r="B41" s="16" t="s">
        <v>717</v>
      </c>
      <c r="C41" s="393"/>
      <c r="D41" s="41" t="s">
        <v>1174</v>
      </c>
      <c r="E41" s="388" t="s">
        <v>599</v>
      </c>
    </row>
    <row r="42" spans="2:5" s="64" customFormat="1" ht="36.75" customHeight="1" x14ac:dyDescent="0.2">
      <c r="B42" s="5" t="s">
        <v>724</v>
      </c>
      <c r="C42" s="393"/>
      <c r="D42" s="298" t="s">
        <v>28</v>
      </c>
      <c r="E42" s="1308" t="s">
        <v>600</v>
      </c>
    </row>
    <row r="43" spans="2:5" s="64" customFormat="1" ht="36.75" customHeight="1" thickBot="1" x14ac:dyDescent="0.25">
      <c r="B43" s="414" t="s">
        <v>725</v>
      </c>
      <c r="C43" s="393"/>
      <c r="D43" s="415" t="s">
        <v>28</v>
      </c>
      <c r="E43" s="1309"/>
    </row>
    <row r="44" spans="2:5" s="64" customFormat="1" ht="36.75" customHeight="1" thickBot="1" x14ac:dyDescent="0.25">
      <c r="B44" s="1302" t="s">
        <v>1187</v>
      </c>
      <c r="C44" s="1303"/>
      <c r="D44" s="1303"/>
      <c r="E44" s="1304"/>
    </row>
    <row r="45" spans="2:5" s="64" customFormat="1" ht="36.75" customHeight="1" thickBot="1" x14ac:dyDescent="0.25">
      <c r="B45" s="1299" t="s">
        <v>1748</v>
      </c>
      <c r="C45" s="1300"/>
      <c r="D45" s="1300"/>
      <c r="E45" s="1301"/>
    </row>
    <row r="46" spans="2:5" s="184" customFormat="1" ht="37.5" customHeight="1" x14ac:dyDescent="0.2">
      <c r="B46" s="185"/>
      <c r="C46" s="186"/>
      <c r="D46" s="186"/>
    </row>
    <row r="47" spans="2:5" ht="15.75" thickBot="1" x14ac:dyDescent="0.3"/>
    <row r="48" spans="2:5" s="64" customFormat="1" ht="42.75" customHeight="1" thickBot="1" x14ac:dyDescent="0.25">
      <c r="B48" s="1323" t="s">
        <v>3533</v>
      </c>
      <c r="C48" s="1324"/>
      <c r="D48" s="1324"/>
      <c r="E48" s="1325"/>
    </row>
    <row r="49" spans="2:5" s="64" customFormat="1" ht="30" customHeight="1" thickBot="1" x14ac:dyDescent="0.25">
      <c r="B49" s="1312" t="s">
        <v>1671</v>
      </c>
      <c r="C49" s="1313"/>
      <c r="D49" s="398" t="s">
        <v>1672</v>
      </c>
      <c r="E49" s="399" t="s">
        <v>1673</v>
      </c>
    </row>
    <row r="50" spans="2:5" s="64" customFormat="1" ht="36.75" customHeight="1" thickBot="1" x14ac:dyDescent="0.25">
      <c r="B50" s="1302" t="s">
        <v>1187</v>
      </c>
      <c r="C50" s="1303"/>
      <c r="D50" s="1303"/>
      <c r="E50" s="1304"/>
    </row>
    <row r="51" spans="2:5" s="64" customFormat="1" ht="36.75" customHeight="1" thickBot="1" x14ac:dyDescent="0.25">
      <c r="B51" s="1299" t="s">
        <v>1748</v>
      </c>
      <c r="C51" s="1300"/>
      <c r="D51" s="1300"/>
      <c r="E51" s="1301"/>
    </row>
  </sheetData>
  <sheetProtection password="CA09"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U257"/>
  <sheetViews>
    <sheetView showGridLines="0" zoomScaleNormal="100" zoomScaleSheetLayoutView="75" zoomScalePageLayoutView="69" workbookViewId="0">
      <pane ySplit="3" topLeftCell="A4" activePane="bottomLeft" state="frozen"/>
      <selection pane="bottomLeft" activeCell="D10" sqref="D10"/>
    </sheetView>
  </sheetViews>
  <sheetFormatPr baseColWidth="10" defaultRowHeight="14.25" x14ac:dyDescent="0.2"/>
  <cols>
    <col min="1" max="1" width="2.7109375" style="184" customWidth="1"/>
    <col min="2" max="2" width="13.85546875" style="184" customWidth="1"/>
    <col min="3" max="3" width="18.7109375" style="184" customWidth="1"/>
    <col min="4" max="4" width="7.85546875" style="184" customWidth="1"/>
    <col min="5" max="5" width="8" style="184" customWidth="1"/>
    <col min="6" max="8" width="6.7109375" style="184" customWidth="1"/>
    <col min="9" max="9" width="9.7109375" style="184" customWidth="1"/>
    <col min="10" max="11" width="8.7109375" style="184" customWidth="1"/>
    <col min="12" max="12" width="8.140625" style="184" customWidth="1"/>
    <col min="13" max="13" width="7.5703125" style="184" customWidth="1"/>
    <col min="14" max="14" width="8" style="184" customWidth="1"/>
    <col min="15" max="15" width="10.42578125" style="184" customWidth="1"/>
    <col min="16" max="16" width="11.42578125" style="184"/>
    <col min="17" max="17" width="11.42578125" style="184" customWidth="1"/>
    <col min="18" max="18" width="7.140625" style="184" customWidth="1"/>
    <col min="19" max="19" width="8.42578125" style="184" customWidth="1"/>
    <col min="20" max="20" width="6.7109375" style="184" customWidth="1"/>
    <col min="21" max="21" width="8.28515625" style="184" customWidth="1"/>
    <col min="22" max="22" width="10.85546875" style="184" customWidth="1"/>
    <col min="23" max="23" width="9.42578125" style="184" customWidth="1"/>
    <col min="24" max="29" width="11.42578125" style="184" customWidth="1"/>
    <col min="30" max="256" width="11.42578125" style="184"/>
    <col min="257" max="257" width="0.85546875" style="184" customWidth="1"/>
    <col min="258" max="258" width="13.5703125" style="184" customWidth="1"/>
    <col min="259" max="259" width="17.28515625" style="184" customWidth="1"/>
    <col min="260" max="270" width="6.7109375" style="184" customWidth="1"/>
    <col min="271" max="271" width="10.42578125" style="184" customWidth="1"/>
    <col min="272" max="512" width="11.42578125" style="184"/>
    <col min="513" max="513" width="0.85546875" style="184" customWidth="1"/>
    <col min="514" max="514" width="13.5703125" style="184" customWidth="1"/>
    <col min="515" max="515" width="17.28515625" style="184" customWidth="1"/>
    <col min="516" max="526" width="6.7109375" style="184" customWidth="1"/>
    <col min="527" max="527" width="10.42578125" style="184" customWidth="1"/>
    <col min="528" max="768" width="11.42578125" style="184"/>
    <col min="769" max="769" width="0.85546875" style="184" customWidth="1"/>
    <col min="770" max="770" width="13.5703125" style="184" customWidth="1"/>
    <col min="771" max="771" width="17.28515625" style="184" customWidth="1"/>
    <col min="772" max="782" width="6.7109375" style="184" customWidth="1"/>
    <col min="783" max="783" width="10.42578125" style="184" customWidth="1"/>
    <col min="784" max="1024" width="11.42578125" style="184"/>
    <col min="1025" max="1025" width="0.85546875" style="184" customWidth="1"/>
    <col min="1026" max="1026" width="13.5703125" style="184" customWidth="1"/>
    <col min="1027" max="1027" width="17.28515625" style="184" customWidth="1"/>
    <col min="1028" max="1038" width="6.7109375" style="184" customWidth="1"/>
    <col min="1039" max="1039" width="10.42578125" style="184" customWidth="1"/>
    <col min="1040" max="1280" width="11.42578125" style="184"/>
    <col min="1281" max="1281" width="0.85546875" style="184" customWidth="1"/>
    <col min="1282" max="1282" width="13.5703125" style="184" customWidth="1"/>
    <col min="1283" max="1283" width="17.28515625" style="184" customWidth="1"/>
    <col min="1284" max="1294" width="6.7109375" style="184" customWidth="1"/>
    <col min="1295" max="1295" width="10.42578125" style="184" customWidth="1"/>
    <col min="1296" max="1536" width="11.42578125" style="184"/>
    <col min="1537" max="1537" width="0.85546875" style="184" customWidth="1"/>
    <col min="1538" max="1538" width="13.5703125" style="184" customWidth="1"/>
    <col min="1539" max="1539" width="17.28515625" style="184" customWidth="1"/>
    <col min="1540" max="1550" width="6.7109375" style="184" customWidth="1"/>
    <col min="1551" max="1551" width="10.42578125" style="184" customWidth="1"/>
    <col min="1552" max="1792" width="11.42578125" style="184"/>
    <col min="1793" max="1793" width="0.85546875" style="184" customWidth="1"/>
    <col min="1794" max="1794" width="13.5703125" style="184" customWidth="1"/>
    <col min="1795" max="1795" width="17.28515625" style="184" customWidth="1"/>
    <col min="1796" max="1806" width="6.7109375" style="184" customWidth="1"/>
    <col min="1807" max="1807" width="10.42578125" style="184" customWidth="1"/>
    <col min="1808" max="2048" width="11.42578125" style="184"/>
    <col min="2049" max="2049" width="0.85546875" style="184" customWidth="1"/>
    <col min="2050" max="2050" width="13.5703125" style="184" customWidth="1"/>
    <col min="2051" max="2051" width="17.28515625" style="184" customWidth="1"/>
    <col min="2052" max="2062" width="6.7109375" style="184" customWidth="1"/>
    <col min="2063" max="2063" width="10.42578125" style="184" customWidth="1"/>
    <col min="2064" max="2304" width="11.42578125" style="184"/>
    <col min="2305" max="2305" width="0.85546875" style="184" customWidth="1"/>
    <col min="2306" max="2306" width="13.5703125" style="184" customWidth="1"/>
    <col min="2307" max="2307" width="17.28515625" style="184" customWidth="1"/>
    <col min="2308" max="2318" width="6.7109375" style="184" customWidth="1"/>
    <col min="2319" max="2319" width="10.42578125" style="184" customWidth="1"/>
    <col min="2320" max="2560" width="11.42578125" style="184"/>
    <col min="2561" max="2561" width="0.85546875" style="184" customWidth="1"/>
    <col min="2562" max="2562" width="13.5703125" style="184" customWidth="1"/>
    <col min="2563" max="2563" width="17.28515625" style="184" customWidth="1"/>
    <col min="2564" max="2574" width="6.7109375" style="184" customWidth="1"/>
    <col min="2575" max="2575" width="10.42578125" style="184" customWidth="1"/>
    <col min="2576" max="2816" width="11.42578125" style="184"/>
    <col min="2817" max="2817" width="0.85546875" style="184" customWidth="1"/>
    <col min="2818" max="2818" width="13.5703125" style="184" customWidth="1"/>
    <col min="2819" max="2819" width="17.28515625" style="184" customWidth="1"/>
    <col min="2820" max="2830" width="6.7109375" style="184" customWidth="1"/>
    <col min="2831" max="2831" width="10.42578125" style="184" customWidth="1"/>
    <col min="2832" max="3072" width="11.42578125" style="184"/>
    <col min="3073" max="3073" width="0.85546875" style="184" customWidth="1"/>
    <col min="3074" max="3074" width="13.5703125" style="184" customWidth="1"/>
    <col min="3075" max="3075" width="17.28515625" style="184" customWidth="1"/>
    <col min="3076" max="3086" width="6.7109375" style="184" customWidth="1"/>
    <col min="3087" max="3087" width="10.42578125" style="184" customWidth="1"/>
    <col min="3088" max="3328" width="11.42578125" style="184"/>
    <col min="3329" max="3329" width="0.85546875" style="184" customWidth="1"/>
    <col min="3330" max="3330" width="13.5703125" style="184" customWidth="1"/>
    <col min="3331" max="3331" width="17.28515625" style="184" customWidth="1"/>
    <col min="3332" max="3342" width="6.7109375" style="184" customWidth="1"/>
    <col min="3343" max="3343" width="10.42578125" style="184" customWidth="1"/>
    <col min="3344" max="3584" width="11.42578125" style="184"/>
    <col min="3585" max="3585" width="0.85546875" style="184" customWidth="1"/>
    <col min="3586" max="3586" width="13.5703125" style="184" customWidth="1"/>
    <col min="3587" max="3587" width="17.28515625" style="184" customWidth="1"/>
    <col min="3588" max="3598" width="6.7109375" style="184" customWidth="1"/>
    <col min="3599" max="3599" width="10.42578125" style="184" customWidth="1"/>
    <col min="3600" max="3840" width="11.42578125" style="184"/>
    <col min="3841" max="3841" width="0.85546875" style="184" customWidth="1"/>
    <col min="3842" max="3842" width="13.5703125" style="184" customWidth="1"/>
    <col min="3843" max="3843" width="17.28515625" style="184" customWidth="1"/>
    <col min="3844" max="3854" width="6.7109375" style="184" customWidth="1"/>
    <col min="3855" max="3855" width="10.42578125" style="184" customWidth="1"/>
    <col min="3856" max="4096" width="11.42578125" style="184"/>
    <col min="4097" max="4097" width="0.85546875" style="184" customWidth="1"/>
    <col min="4098" max="4098" width="13.5703125" style="184" customWidth="1"/>
    <col min="4099" max="4099" width="17.28515625" style="184" customWidth="1"/>
    <col min="4100" max="4110" width="6.7109375" style="184" customWidth="1"/>
    <col min="4111" max="4111" width="10.42578125" style="184" customWidth="1"/>
    <col min="4112" max="4352" width="11.42578125" style="184"/>
    <col min="4353" max="4353" width="0.85546875" style="184" customWidth="1"/>
    <col min="4354" max="4354" width="13.5703125" style="184" customWidth="1"/>
    <col min="4355" max="4355" width="17.28515625" style="184" customWidth="1"/>
    <col min="4356" max="4366" width="6.7109375" style="184" customWidth="1"/>
    <col min="4367" max="4367" width="10.42578125" style="184" customWidth="1"/>
    <col min="4368" max="4608" width="11.42578125" style="184"/>
    <col min="4609" max="4609" width="0.85546875" style="184" customWidth="1"/>
    <col min="4610" max="4610" width="13.5703125" style="184" customWidth="1"/>
    <col min="4611" max="4611" width="17.28515625" style="184" customWidth="1"/>
    <col min="4612" max="4622" width="6.7109375" style="184" customWidth="1"/>
    <col min="4623" max="4623" width="10.42578125" style="184" customWidth="1"/>
    <col min="4624" max="4864" width="11.42578125" style="184"/>
    <col min="4865" max="4865" width="0.85546875" style="184" customWidth="1"/>
    <col min="4866" max="4866" width="13.5703125" style="184" customWidth="1"/>
    <col min="4867" max="4867" width="17.28515625" style="184" customWidth="1"/>
    <col min="4868" max="4878" width="6.7109375" style="184" customWidth="1"/>
    <col min="4879" max="4879" width="10.42578125" style="184" customWidth="1"/>
    <col min="4880" max="5120" width="11.42578125" style="184"/>
    <col min="5121" max="5121" width="0.85546875" style="184" customWidth="1"/>
    <col min="5122" max="5122" width="13.5703125" style="184" customWidth="1"/>
    <col min="5123" max="5123" width="17.28515625" style="184" customWidth="1"/>
    <col min="5124" max="5134" width="6.7109375" style="184" customWidth="1"/>
    <col min="5135" max="5135" width="10.42578125" style="184" customWidth="1"/>
    <col min="5136" max="5376" width="11.42578125" style="184"/>
    <col min="5377" max="5377" width="0.85546875" style="184" customWidth="1"/>
    <col min="5378" max="5378" width="13.5703125" style="184" customWidth="1"/>
    <col min="5379" max="5379" width="17.28515625" style="184" customWidth="1"/>
    <col min="5380" max="5390" width="6.7109375" style="184" customWidth="1"/>
    <col min="5391" max="5391" width="10.42578125" style="184" customWidth="1"/>
    <col min="5392" max="5632" width="11.42578125" style="184"/>
    <col min="5633" max="5633" width="0.85546875" style="184" customWidth="1"/>
    <col min="5634" max="5634" width="13.5703125" style="184" customWidth="1"/>
    <col min="5635" max="5635" width="17.28515625" style="184" customWidth="1"/>
    <col min="5636" max="5646" width="6.7109375" style="184" customWidth="1"/>
    <col min="5647" max="5647" width="10.42578125" style="184" customWidth="1"/>
    <col min="5648" max="5888" width="11.42578125" style="184"/>
    <col min="5889" max="5889" width="0.85546875" style="184" customWidth="1"/>
    <col min="5890" max="5890" width="13.5703125" style="184" customWidth="1"/>
    <col min="5891" max="5891" width="17.28515625" style="184" customWidth="1"/>
    <col min="5892" max="5902" width="6.7109375" style="184" customWidth="1"/>
    <col min="5903" max="5903" width="10.42578125" style="184" customWidth="1"/>
    <col min="5904" max="6144" width="11.42578125" style="184"/>
    <col min="6145" max="6145" width="0.85546875" style="184" customWidth="1"/>
    <col min="6146" max="6146" width="13.5703125" style="184" customWidth="1"/>
    <col min="6147" max="6147" width="17.28515625" style="184" customWidth="1"/>
    <col min="6148" max="6158" width="6.7109375" style="184" customWidth="1"/>
    <col min="6159" max="6159" width="10.42578125" style="184" customWidth="1"/>
    <col min="6160" max="6400" width="11.42578125" style="184"/>
    <col min="6401" max="6401" width="0.85546875" style="184" customWidth="1"/>
    <col min="6402" max="6402" width="13.5703125" style="184" customWidth="1"/>
    <col min="6403" max="6403" width="17.28515625" style="184" customWidth="1"/>
    <col min="6404" max="6414" width="6.7109375" style="184" customWidth="1"/>
    <col min="6415" max="6415" width="10.42578125" style="184" customWidth="1"/>
    <col min="6416" max="6656" width="11.42578125" style="184"/>
    <col min="6657" max="6657" width="0.85546875" style="184" customWidth="1"/>
    <col min="6658" max="6658" width="13.5703125" style="184" customWidth="1"/>
    <col min="6659" max="6659" width="17.28515625" style="184" customWidth="1"/>
    <col min="6660" max="6670" width="6.7109375" style="184" customWidth="1"/>
    <col min="6671" max="6671" width="10.42578125" style="184" customWidth="1"/>
    <col min="6672" max="6912" width="11.42578125" style="184"/>
    <col min="6913" max="6913" width="0.85546875" style="184" customWidth="1"/>
    <col min="6914" max="6914" width="13.5703125" style="184" customWidth="1"/>
    <col min="6915" max="6915" width="17.28515625" style="184" customWidth="1"/>
    <col min="6916" max="6926" width="6.7109375" style="184" customWidth="1"/>
    <col min="6927" max="6927" width="10.42578125" style="184" customWidth="1"/>
    <col min="6928" max="7168" width="11.42578125" style="184"/>
    <col min="7169" max="7169" width="0.85546875" style="184" customWidth="1"/>
    <col min="7170" max="7170" width="13.5703125" style="184" customWidth="1"/>
    <col min="7171" max="7171" width="17.28515625" style="184" customWidth="1"/>
    <col min="7172" max="7182" width="6.7109375" style="184" customWidth="1"/>
    <col min="7183" max="7183" width="10.42578125" style="184" customWidth="1"/>
    <col min="7184" max="7424" width="11.42578125" style="184"/>
    <col min="7425" max="7425" width="0.85546875" style="184" customWidth="1"/>
    <col min="7426" max="7426" width="13.5703125" style="184" customWidth="1"/>
    <col min="7427" max="7427" width="17.28515625" style="184" customWidth="1"/>
    <col min="7428" max="7438" width="6.7109375" style="184" customWidth="1"/>
    <col min="7439" max="7439" width="10.42578125" style="184" customWidth="1"/>
    <col min="7440" max="7680" width="11.42578125" style="184"/>
    <col min="7681" max="7681" width="0.85546875" style="184" customWidth="1"/>
    <col min="7682" max="7682" width="13.5703125" style="184" customWidth="1"/>
    <col min="7683" max="7683" width="17.28515625" style="184" customWidth="1"/>
    <col min="7684" max="7694" width="6.7109375" style="184" customWidth="1"/>
    <col min="7695" max="7695" width="10.42578125" style="184" customWidth="1"/>
    <col min="7696" max="7936" width="11.42578125" style="184"/>
    <col min="7937" max="7937" width="0.85546875" style="184" customWidth="1"/>
    <col min="7938" max="7938" width="13.5703125" style="184" customWidth="1"/>
    <col min="7939" max="7939" width="17.28515625" style="184" customWidth="1"/>
    <col min="7940" max="7950" width="6.7109375" style="184" customWidth="1"/>
    <col min="7951" max="7951" width="10.42578125" style="184" customWidth="1"/>
    <col min="7952" max="8192" width="11.42578125" style="184"/>
    <col min="8193" max="8193" width="0.85546875" style="184" customWidth="1"/>
    <col min="8194" max="8194" width="13.5703125" style="184" customWidth="1"/>
    <col min="8195" max="8195" width="17.28515625" style="184" customWidth="1"/>
    <col min="8196" max="8206" width="6.7109375" style="184" customWidth="1"/>
    <col min="8207" max="8207" width="10.42578125" style="184" customWidth="1"/>
    <col min="8208" max="8448" width="11.42578125" style="184"/>
    <col min="8449" max="8449" width="0.85546875" style="184" customWidth="1"/>
    <col min="8450" max="8450" width="13.5703125" style="184" customWidth="1"/>
    <col min="8451" max="8451" width="17.28515625" style="184" customWidth="1"/>
    <col min="8452" max="8462" width="6.7109375" style="184" customWidth="1"/>
    <col min="8463" max="8463" width="10.42578125" style="184" customWidth="1"/>
    <col min="8464" max="8704" width="11.42578125" style="184"/>
    <col min="8705" max="8705" width="0.85546875" style="184" customWidth="1"/>
    <col min="8706" max="8706" width="13.5703125" style="184" customWidth="1"/>
    <col min="8707" max="8707" width="17.28515625" style="184" customWidth="1"/>
    <col min="8708" max="8718" width="6.7109375" style="184" customWidth="1"/>
    <col min="8719" max="8719" width="10.42578125" style="184" customWidth="1"/>
    <col min="8720" max="8960" width="11.42578125" style="184"/>
    <col min="8961" max="8961" width="0.85546875" style="184" customWidth="1"/>
    <col min="8962" max="8962" width="13.5703125" style="184" customWidth="1"/>
    <col min="8963" max="8963" width="17.28515625" style="184" customWidth="1"/>
    <col min="8964" max="8974" width="6.7109375" style="184" customWidth="1"/>
    <col min="8975" max="8975" width="10.42578125" style="184" customWidth="1"/>
    <col min="8976" max="9216" width="11.42578125" style="184"/>
    <col min="9217" max="9217" width="0.85546875" style="184" customWidth="1"/>
    <col min="9218" max="9218" width="13.5703125" style="184" customWidth="1"/>
    <col min="9219" max="9219" width="17.28515625" style="184" customWidth="1"/>
    <col min="9220" max="9230" width="6.7109375" style="184" customWidth="1"/>
    <col min="9231" max="9231" width="10.42578125" style="184" customWidth="1"/>
    <col min="9232" max="9472" width="11.42578125" style="184"/>
    <col min="9473" max="9473" width="0.85546875" style="184" customWidth="1"/>
    <col min="9474" max="9474" width="13.5703125" style="184" customWidth="1"/>
    <col min="9475" max="9475" width="17.28515625" style="184" customWidth="1"/>
    <col min="9476" max="9486" width="6.7109375" style="184" customWidth="1"/>
    <col min="9487" max="9487" width="10.42578125" style="184" customWidth="1"/>
    <col min="9488" max="9728" width="11.42578125" style="184"/>
    <col min="9729" max="9729" width="0.85546875" style="184" customWidth="1"/>
    <col min="9730" max="9730" width="13.5703125" style="184" customWidth="1"/>
    <col min="9731" max="9731" width="17.28515625" style="184" customWidth="1"/>
    <col min="9732" max="9742" width="6.7109375" style="184" customWidth="1"/>
    <col min="9743" max="9743" width="10.42578125" style="184" customWidth="1"/>
    <col min="9744" max="9984" width="11.42578125" style="184"/>
    <col min="9985" max="9985" width="0.85546875" style="184" customWidth="1"/>
    <col min="9986" max="9986" width="13.5703125" style="184" customWidth="1"/>
    <col min="9987" max="9987" width="17.28515625" style="184" customWidth="1"/>
    <col min="9988" max="9998" width="6.7109375" style="184" customWidth="1"/>
    <col min="9999" max="9999" width="10.42578125" style="184" customWidth="1"/>
    <col min="10000" max="10240" width="11.42578125" style="184"/>
    <col min="10241" max="10241" width="0.85546875" style="184" customWidth="1"/>
    <col min="10242" max="10242" width="13.5703125" style="184" customWidth="1"/>
    <col min="10243" max="10243" width="17.28515625" style="184" customWidth="1"/>
    <col min="10244" max="10254" width="6.7109375" style="184" customWidth="1"/>
    <col min="10255" max="10255" width="10.42578125" style="184" customWidth="1"/>
    <col min="10256" max="10496" width="11.42578125" style="184"/>
    <col min="10497" max="10497" width="0.85546875" style="184" customWidth="1"/>
    <col min="10498" max="10498" width="13.5703125" style="184" customWidth="1"/>
    <col min="10499" max="10499" width="17.28515625" style="184" customWidth="1"/>
    <col min="10500" max="10510" width="6.7109375" style="184" customWidth="1"/>
    <col min="10511" max="10511" width="10.42578125" style="184" customWidth="1"/>
    <col min="10512" max="10752" width="11.42578125" style="184"/>
    <col min="10753" max="10753" width="0.85546875" style="184" customWidth="1"/>
    <col min="10754" max="10754" width="13.5703125" style="184" customWidth="1"/>
    <col min="10755" max="10755" width="17.28515625" style="184" customWidth="1"/>
    <col min="10756" max="10766" width="6.7109375" style="184" customWidth="1"/>
    <col min="10767" max="10767" width="10.42578125" style="184" customWidth="1"/>
    <col min="10768" max="11008" width="11.42578125" style="184"/>
    <col min="11009" max="11009" width="0.85546875" style="184" customWidth="1"/>
    <col min="11010" max="11010" width="13.5703125" style="184" customWidth="1"/>
    <col min="11011" max="11011" width="17.28515625" style="184" customWidth="1"/>
    <col min="11012" max="11022" width="6.7109375" style="184" customWidth="1"/>
    <col min="11023" max="11023" width="10.42578125" style="184" customWidth="1"/>
    <col min="11024" max="11264" width="11.42578125" style="184"/>
    <col min="11265" max="11265" width="0.85546875" style="184" customWidth="1"/>
    <col min="11266" max="11266" width="13.5703125" style="184" customWidth="1"/>
    <col min="11267" max="11267" width="17.28515625" style="184" customWidth="1"/>
    <col min="11268" max="11278" width="6.7109375" style="184" customWidth="1"/>
    <col min="11279" max="11279" width="10.42578125" style="184" customWidth="1"/>
    <col min="11280" max="11520" width="11.42578125" style="184"/>
    <col min="11521" max="11521" width="0.85546875" style="184" customWidth="1"/>
    <col min="11522" max="11522" width="13.5703125" style="184" customWidth="1"/>
    <col min="11523" max="11523" width="17.28515625" style="184" customWidth="1"/>
    <col min="11524" max="11534" width="6.7109375" style="184" customWidth="1"/>
    <col min="11535" max="11535" width="10.42578125" style="184" customWidth="1"/>
    <col min="11536" max="11776" width="11.42578125" style="184"/>
    <col min="11777" max="11777" width="0.85546875" style="184" customWidth="1"/>
    <col min="11778" max="11778" width="13.5703125" style="184" customWidth="1"/>
    <col min="11779" max="11779" width="17.28515625" style="184" customWidth="1"/>
    <col min="11780" max="11790" width="6.7109375" style="184" customWidth="1"/>
    <col min="11791" max="11791" width="10.42578125" style="184" customWidth="1"/>
    <col min="11792" max="12032" width="11.42578125" style="184"/>
    <col min="12033" max="12033" width="0.85546875" style="184" customWidth="1"/>
    <col min="12034" max="12034" width="13.5703125" style="184" customWidth="1"/>
    <col min="12035" max="12035" width="17.28515625" style="184" customWidth="1"/>
    <col min="12036" max="12046" width="6.7109375" style="184" customWidth="1"/>
    <col min="12047" max="12047" width="10.42578125" style="184" customWidth="1"/>
    <col min="12048" max="12288" width="11.42578125" style="184"/>
    <col min="12289" max="12289" width="0.85546875" style="184" customWidth="1"/>
    <col min="12290" max="12290" width="13.5703125" style="184" customWidth="1"/>
    <col min="12291" max="12291" width="17.28515625" style="184" customWidth="1"/>
    <col min="12292" max="12302" width="6.7109375" style="184" customWidth="1"/>
    <col min="12303" max="12303" width="10.42578125" style="184" customWidth="1"/>
    <col min="12304" max="12544" width="11.42578125" style="184"/>
    <col min="12545" max="12545" width="0.85546875" style="184" customWidth="1"/>
    <col min="12546" max="12546" width="13.5703125" style="184" customWidth="1"/>
    <col min="12547" max="12547" width="17.28515625" style="184" customWidth="1"/>
    <col min="12548" max="12558" width="6.7109375" style="184" customWidth="1"/>
    <col min="12559" max="12559" width="10.42578125" style="184" customWidth="1"/>
    <col min="12560" max="12800" width="11.42578125" style="184"/>
    <col min="12801" max="12801" width="0.85546875" style="184" customWidth="1"/>
    <col min="12802" max="12802" width="13.5703125" style="184" customWidth="1"/>
    <col min="12803" max="12803" width="17.28515625" style="184" customWidth="1"/>
    <col min="12804" max="12814" width="6.7109375" style="184" customWidth="1"/>
    <col min="12815" max="12815" width="10.42578125" style="184" customWidth="1"/>
    <col min="12816" max="13056" width="11.42578125" style="184"/>
    <col min="13057" max="13057" width="0.85546875" style="184" customWidth="1"/>
    <col min="13058" max="13058" width="13.5703125" style="184" customWidth="1"/>
    <col min="13059" max="13059" width="17.28515625" style="184" customWidth="1"/>
    <col min="13060" max="13070" width="6.7109375" style="184" customWidth="1"/>
    <col min="13071" max="13071" width="10.42578125" style="184" customWidth="1"/>
    <col min="13072" max="13312" width="11.42578125" style="184"/>
    <col min="13313" max="13313" width="0.85546875" style="184" customWidth="1"/>
    <col min="13314" max="13314" width="13.5703125" style="184" customWidth="1"/>
    <col min="13315" max="13315" width="17.28515625" style="184" customWidth="1"/>
    <col min="13316" max="13326" width="6.7109375" style="184" customWidth="1"/>
    <col min="13327" max="13327" width="10.42578125" style="184" customWidth="1"/>
    <col min="13328" max="13568" width="11.42578125" style="184"/>
    <col min="13569" max="13569" width="0.85546875" style="184" customWidth="1"/>
    <col min="13570" max="13570" width="13.5703125" style="184" customWidth="1"/>
    <col min="13571" max="13571" width="17.28515625" style="184" customWidth="1"/>
    <col min="13572" max="13582" width="6.7109375" style="184" customWidth="1"/>
    <col min="13583" max="13583" width="10.42578125" style="184" customWidth="1"/>
    <col min="13584" max="13824" width="11.42578125" style="184"/>
    <col min="13825" max="13825" width="0.85546875" style="184" customWidth="1"/>
    <col min="13826" max="13826" width="13.5703125" style="184" customWidth="1"/>
    <col min="13827" max="13827" width="17.28515625" style="184" customWidth="1"/>
    <col min="13828" max="13838" width="6.7109375" style="184" customWidth="1"/>
    <col min="13839" max="13839" width="10.42578125" style="184" customWidth="1"/>
    <col min="13840" max="14080" width="11.42578125" style="184"/>
    <col min="14081" max="14081" width="0.85546875" style="184" customWidth="1"/>
    <col min="14082" max="14082" width="13.5703125" style="184" customWidth="1"/>
    <col min="14083" max="14083" width="17.28515625" style="184" customWidth="1"/>
    <col min="14084" max="14094" width="6.7109375" style="184" customWidth="1"/>
    <col min="14095" max="14095" width="10.42578125" style="184" customWidth="1"/>
    <col min="14096" max="14336" width="11.42578125" style="184"/>
    <col min="14337" max="14337" width="0.85546875" style="184" customWidth="1"/>
    <col min="14338" max="14338" width="13.5703125" style="184" customWidth="1"/>
    <col min="14339" max="14339" width="17.28515625" style="184" customWidth="1"/>
    <col min="14340" max="14350" width="6.7109375" style="184" customWidth="1"/>
    <col min="14351" max="14351" width="10.42578125" style="184" customWidth="1"/>
    <col min="14352" max="14592" width="11.42578125" style="184"/>
    <col min="14593" max="14593" width="0.85546875" style="184" customWidth="1"/>
    <col min="14594" max="14594" width="13.5703125" style="184" customWidth="1"/>
    <col min="14595" max="14595" width="17.28515625" style="184" customWidth="1"/>
    <col min="14596" max="14606" width="6.7109375" style="184" customWidth="1"/>
    <col min="14607" max="14607" width="10.42578125" style="184" customWidth="1"/>
    <col min="14608" max="14848" width="11.42578125" style="184"/>
    <col min="14849" max="14849" width="0.85546875" style="184" customWidth="1"/>
    <col min="14850" max="14850" width="13.5703125" style="184" customWidth="1"/>
    <col min="14851" max="14851" width="17.28515625" style="184" customWidth="1"/>
    <col min="14852" max="14862" width="6.7109375" style="184" customWidth="1"/>
    <col min="14863" max="14863" width="10.42578125" style="184" customWidth="1"/>
    <col min="14864" max="15104" width="11.42578125" style="184"/>
    <col min="15105" max="15105" width="0.85546875" style="184" customWidth="1"/>
    <col min="15106" max="15106" width="13.5703125" style="184" customWidth="1"/>
    <col min="15107" max="15107" width="17.28515625" style="184" customWidth="1"/>
    <col min="15108" max="15118" width="6.7109375" style="184" customWidth="1"/>
    <col min="15119" max="15119" width="10.42578125" style="184" customWidth="1"/>
    <col min="15120" max="15360" width="11.42578125" style="184"/>
    <col min="15361" max="15361" width="0.85546875" style="184" customWidth="1"/>
    <col min="15362" max="15362" width="13.5703125" style="184" customWidth="1"/>
    <col min="15363" max="15363" width="17.28515625" style="184" customWidth="1"/>
    <col min="15364" max="15374" width="6.7109375" style="184" customWidth="1"/>
    <col min="15375" max="15375" width="10.42578125" style="184" customWidth="1"/>
    <col min="15376" max="15616" width="11.42578125" style="184"/>
    <col min="15617" max="15617" width="0.85546875" style="184" customWidth="1"/>
    <col min="15618" max="15618" width="13.5703125" style="184" customWidth="1"/>
    <col min="15619" max="15619" width="17.28515625" style="184" customWidth="1"/>
    <col min="15620" max="15630" width="6.7109375" style="184" customWidth="1"/>
    <col min="15631" max="15631" width="10.42578125" style="184" customWidth="1"/>
    <col min="15632" max="15872" width="11.42578125" style="184"/>
    <col min="15873" max="15873" width="0.85546875" style="184" customWidth="1"/>
    <col min="15874" max="15874" width="13.5703125" style="184" customWidth="1"/>
    <col min="15875" max="15875" width="17.28515625" style="184" customWidth="1"/>
    <col min="15876" max="15886" width="6.7109375" style="184" customWidth="1"/>
    <col min="15887" max="15887" width="10.42578125" style="184" customWidth="1"/>
    <col min="15888" max="16128" width="11.42578125" style="184"/>
    <col min="16129" max="16129" width="0.85546875" style="184" customWidth="1"/>
    <col min="16130" max="16130" width="13.5703125" style="184" customWidth="1"/>
    <col min="16131" max="16131" width="17.28515625" style="184" customWidth="1"/>
    <col min="16132" max="16142" width="6.7109375" style="184" customWidth="1"/>
    <col min="16143" max="16143" width="10.42578125" style="184" customWidth="1"/>
    <col min="16144" max="16384" width="11.42578125" style="184"/>
  </cols>
  <sheetData>
    <row r="1" spans="1:15" s="64" customFormat="1" ht="8.25" customHeight="1" x14ac:dyDescent="0.2">
      <c r="A1" s="198"/>
      <c r="B1" s="29"/>
      <c r="C1" s="29"/>
      <c r="D1" s="29"/>
      <c r="E1" s="29"/>
      <c r="F1" s="29"/>
      <c r="G1" s="29"/>
      <c r="H1" s="29"/>
      <c r="I1" s="29"/>
      <c r="J1" s="29"/>
      <c r="K1" s="29"/>
      <c r="L1" s="29"/>
      <c r="M1" s="29"/>
    </row>
    <row r="2" spans="1:15" s="64" customFormat="1" ht="50.25" customHeight="1" x14ac:dyDescent="0.2">
      <c r="B2" s="1279" t="s">
        <v>1236</v>
      </c>
      <c r="C2" s="1279"/>
      <c r="D2" s="1279"/>
      <c r="E2" s="1279"/>
      <c r="F2" s="1279"/>
      <c r="G2" s="1279"/>
      <c r="H2" s="1279"/>
      <c r="I2" s="381"/>
      <c r="J2" s="381"/>
      <c r="K2" s="381"/>
      <c r="L2" s="381"/>
      <c r="M2" s="381"/>
    </row>
    <row r="3" spans="1:15" s="1" customFormat="1" ht="21" customHeight="1" x14ac:dyDescent="0.25">
      <c r="B3" s="385" t="s">
        <v>1168</v>
      </c>
      <c r="C3"/>
      <c r="D3"/>
      <c r="E3"/>
      <c r="F3" s="382"/>
      <c r="G3" s="382"/>
      <c r="H3" s="382"/>
      <c r="I3" s="382"/>
      <c r="J3" s="382"/>
      <c r="K3"/>
      <c r="L3"/>
      <c r="M3"/>
    </row>
    <row r="4" spans="1:15" s="1" customFormat="1" ht="14.25" customHeight="1" thickBot="1" x14ac:dyDescent="0.3">
      <c r="B4" s="385"/>
      <c r="C4"/>
      <c r="D4"/>
      <c r="E4"/>
      <c r="F4" s="382"/>
      <c r="G4" s="382"/>
      <c r="H4" s="382"/>
      <c r="I4" s="382"/>
      <c r="J4" s="382"/>
      <c r="K4"/>
      <c r="L4"/>
      <c r="M4"/>
    </row>
    <row r="5" spans="1:15" s="256" customFormat="1" ht="28.5" customHeight="1" x14ac:dyDescent="0.2">
      <c r="A5" s="255"/>
      <c r="B5" s="1466" t="s">
        <v>3853</v>
      </c>
      <c r="C5" s="1467"/>
      <c r="D5" s="1472" t="s">
        <v>1241</v>
      </c>
      <c r="E5" s="1472"/>
      <c r="F5" s="1474" t="s">
        <v>1235</v>
      </c>
      <c r="G5" s="1475"/>
      <c r="H5" s="1475"/>
      <c r="I5" s="1475"/>
      <c r="J5" s="1475"/>
      <c r="K5" s="1475"/>
      <c r="L5" s="1475"/>
      <c r="M5" s="1475"/>
      <c r="N5" s="1475"/>
      <c r="O5" s="1438" t="s">
        <v>1226</v>
      </c>
    </row>
    <row r="6" spans="1:15" s="256" customFormat="1" ht="29.25" customHeight="1" x14ac:dyDescent="0.2">
      <c r="A6" s="255"/>
      <c r="B6" s="1468"/>
      <c r="C6" s="1469"/>
      <c r="D6" s="1473"/>
      <c r="E6" s="1473"/>
      <c r="F6" s="1441" t="s">
        <v>3852</v>
      </c>
      <c r="G6" s="1442"/>
      <c r="H6" s="1442"/>
      <c r="I6" s="1442"/>
      <c r="J6" s="1442"/>
      <c r="K6" s="1442"/>
      <c r="L6" s="1442"/>
      <c r="M6" s="1443" t="s">
        <v>3851</v>
      </c>
      <c r="N6" s="1443" t="s">
        <v>1231</v>
      </c>
      <c r="O6" s="1439"/>
    </row>
    <row r="7" spans="1:15" s="256" customFormat="1" ht="134.25" customHeight="1" x14ac:dyDescent="0.2">
      <c r="A7" s="255"/>
      <c r="B7" s="1470"/>
      <c r="C7" s="1471"/>
      <c r="D7" s="257" t="s">
        <v>1232</v>
      </c>
      <c r="E7" s="257" t="s">
        <v>1233</v>
      </c>
      <c r="F7" s="257" t="s">
        <v>3854</v>
      </c>
      <c r="G7" s="257" t="s">
        <v>1227</v>
      </c>
      <c r="H7" s="257" t="s">
        <v>3850</v>
      </c>
      <c r="I7" s="257" t="s">
        <v>1228</v>
      </c>
      <c r="J7" s="257" t="s">
        <v>1229</v>
      </c>
      <c r="K7" s="257" t="s">
        <v>1230</v>
      </c>
      <c r="L7" s="257" t="s">
        <v>1234</v>
      </c>
      <c r="M7" s="1444"/>
      <c r="N7" s="1444"/>
      <c r="O7" s="1440"/>
    </row>
    <row r="8" spans="1:15" s="256" customFormat="1" ht="6.75" customHeight="1" thickBot="1" x14ac:dyDescent="0.3">
      <c r="A8" s="255"/>
      <c r="B8" s="258"/>
      <c r="C8" s="258"/>
      <c r="D8" s="259"/>
      <c r="E8" s="259"/>
      <c r="F8" s="259"/>
      <c r="G8" s="259"/>
      <c r="H8" s="259"/>
      <c r="I8" s="259"/>
      <c r="J8" s="259"/>
      <c r="K8" s="259"/>
      <c r="L8" s="259"/>
      <c r="M8" s="260"/>
      <c r="N8" s="260"/>
      <c r="O8" s="258"/>
    </row>
    <row r="9" spans="1:15" s="256" customFormat="1" ht="35.25" customHeight="1" thickBot="1" x14ac:dyDescent="0.25">
      <c r="A9" s="255"/>
      <c r="B9" s="1456" t="s">
        <v>1225</v>
      </c>
      <c r="C9" s="1457"/>
      <c r="D9" s="1457"/>
      <c r="E9" s="1457"/>
      <c r="F9" s="1457"/>
      <c r="G9" s="1457"/>
      <c r="H9" s="1457"/>
      <c r="I9" s="1457"/>
      <c r="J9" s="1457"/>
      <c r="K9" s="1457"/>
      <c r="L9" s="1457"/>
      <c r="M9" s="1457"/>
      <c r="N9" s="1457"/>
      <c r="O9" s="1458"/>
    </row>
    <row r="10" spans="1:15" s="256" customFormat="1" ht="30.75" customHeight="1" x14ac:dyDescent="0.2">
      <c r="B10" s="1459" t="s">
        <v>1864</v>
      </c>
      <c r="C10" s="733" t="s">
        <v>1220</v>
      </c>
      <c r="D10" s="731"/>
      <c r="E10" s="731"/>
      <c r="F10" s="731"/>
      <c r="G10" s="731"/>
      <c r="H10" s="731"/>
      <c r="I10" s="731"/>
      <c r="J10" s="731"/>
      <c r="K10" s="731"/>
      <c r="L10" s="731"/>
      <c r="M10" s="731"/>
      <c r="N10" s="731"/>
      <c r="O10" s="734" t="str">
        <f t="shared" ref="O10:O16" si="0">IF(AND(D10="",E10="",F10="",I10="",N10=""),"",SUM(D10:N10))</f>
        <v/>
      </c>
    </row>
    <row r="11" spans="1:15" s="256" customFormat="1" ht="31.5" customHeight="1" x14ac:dyDescent="0.2">
      <c r="B11" s="1460"/>
      <c r="C11" s="716" t="s">
        <v>3842</v>
      </c>
      <c r="D11" s="732"/>
      <c r="E11" s="732"/>
      <c r="F11" s="732"/>
      <c r="G11" s="732"/>
      <c r="H11" s="732"/>
      <c r="I11" s="732"/>
      <c r="J11" s="732"/>
      <c r="K11" s="732"/>
      <c r="L11" s="732"/>
      <c r="M11" s="732"/>
      <c r="N11" s="732"/>
      <c r="O11" s="717" t="str">
        <f t="shared" si="0"/>
        <v/>
      </c>
    </row>
    <row r="12" spans="1:15" s="256" customFormat="1" ht="30.75" customHeight="1" x14ac:dyDescent="0.2">
      <c r="B12" s="1460"/>
      <c r="C12" s="716" t="s">
        <v>1221</v>
      </c>
      <c r="D12" s="732"/>
      <c r="E12" s="732"/>
      <c r="F12" s="732"/>
      <c r="G12" s="732"/>
      <c r="H12" s="732"/>
      <c r="I12" s="732"/>
      <c r="J12" s="732"/>
      <c r="K12" s="732"/>
      <c r="L12" s="732"/>
      <c r="M12" s="732"/>
      <c r="N12" s="732"/>
      <c r="O12" s="717" t="str">
        <f t="shared" si="0"/>
        <v/>
      </c>
    </row>
    <row r="13" spans="1:15" s="256" customFormat="1" ht="29.25" customHeight="1" x14ac:dyDescent="0.2">
      <c r="B13" s="1460" t="s">
        <v>1222</v>
      </c>
      <c r="C13" s="1461"/>
      <c r="D13" s="732"/>
      <c r="E13" s="732"/>
      <c r="F13" s="732"/>
      <c r="G13" s="732"/>
      <c r="H13" s="732"/>
      <c r="I13" s="732"/>
      <c r="J13" s="732"/>
      <c r="K13" s="732"/>
      <c r="L13" s="732"/>
      <c r="M13" s="732"/>
      <c r="N13" s="732"/>
      <c r="O13" s="717" t="str">
        <f t="shared" si="0"/>
        <v/>
      </c>
    </row>
    <row r="14" spans="1:15" s="256" customFormat="1" ht="28.5" customHeight="1" x14ac:dyDescent="0.2">
      <c r="B14" s="1460" t="s">
        <v>1223</v>
      </c>
      <c r="C14" s="1462"/>
      <c r="D14" s="261"/>
      <c r="E14" s="261"/>
      <c r="F14" s="261"/>
      <c r="G14" s="261"/>
      <c r="H14" s="261"/>
      <c r="I14" s="261"/>
      <c r="J14" s="261"/>
      <c r="K14" s="261"/>
      <c r="L14" s="261"/>
      <c r="M14" s="261"/>
      <c r="N14" s="261"/>
      <c r="O14" s="263" t="str">
        <f t="shared" si="0"/>
        <v/>
      </c>
    </row>
    <row r="15" spans="1:15" s="256" customFormat="1" ht="27" customHeight="1" x14ac:dyDescent="0.2">
      <c r="B15" s="1460" t="s">
        <v>1224</v>
      </c>
      <c r="C15" s="1463"/>
      <c r="D15" s="262"/>
      <c r="E15" s="262"/>
      <c r="F15" s="262"/>
      <c r="G15" s="262"/>
      <c r="H15" s="262"/>
      <c r="I15" s="262"/>
      <c r="J15" s="262"/>
      <c r="K15" s="262"/>
      <c r="L15" s="262"/>
      <c r="M15" s="262"/>
      <c r="N15" s="262"/>
      <c r="O15" s="263" t="str">
        <f t="shared" si="0"/>
        <v/>
      </c>
    </row>
    <row r="16" spans="1:15" s="256" customFormat="1" ht="28.5" customHeight="1" x14ac:dyDescent="0.2">
      <c r="B16" s="1464" t="s">
        <v>3843</v>
      </c>
      <c r="C16" s="1465"/>
      <c r="D16" s="264"/>
      <c r="E16" s="264"/>
      <c r="F16" s="264"/>
      <c r="G16" s="264"/>
      <c r="H16" s="264"/>
      <c r="I16" s="264"/>
      <c r="J16" s="264"/>
      <c r="K16" s="264"/>
      <c r="L16" s="264"/>
      <c r="M16" s="264"/>
      <c r="N16" s="264"/>
      <c r="O16" s="265" t="str">
        <f t="shared" si="0"/>
        <v/>
      </c>
    </row>
    <row r="17" spans="2:20" s="256" customFormat="1" ht="28.5" customHeight="1" thickBot="1" x14ac:dyDescent="0.25">
      <c r="B17" s="1445" t="s">
        <v>3844</v>
      </c>
      <c r="C17" s="1446"/>
      <c r="D17" s="266" t="str">
        <f>IF(AND(D10="",D11="",D12="",D13="",D14="",D15="",D16=""),"",SUM(D10:D16))</f>
        <v/>
      </c>
      <c r="E17" s="316" t="str">
        <f t="shared" ref="E17:O17" si="1">IF(AND(E10="",E11="",E12="",E13="",E14="",E15="",E16=""),"",SUM(E10:E16))</f>
        <v/>
      </c>
      <c r="F17" s="266" t="str">
        <f t="shared" si="1"/>
        <v/>
      </c>
      <c r="G17" s="317" t="str">
        <f t="shared" si="1"/>
        <v/>
      </c>
      <c r="H17" s="266" t="str">
        <f t="shared" si="1"/>
        <v/>
      </c>
      <c r="I17" s="266" t="str">
        <f t="shared" si="1"/>
        <v/>
      </c>
      <c r="J17" s="266" t="str">
        <f t="shared" si="1"/>
        <v/>
      </c>
      <c r="K17" s="266" t="str">
        <f t="shared" si="1"/>
        <v/>
      </c>
      <c r="L17" s="266" t="str">
        <f t="shared" si="1"/>
        <v/>
      </c>
      <c r="M17" s="266" t="str">
        <f t="shared" si="1"/>
        <v/>
      </c>
      <c r="N17" s="266" t="str">
        <f t="shared" si="1"/>
        <v/>
      </c>
      <c r="O17" s="267" t="str">
        <f t="shared" si="1"/>
        <v/>
      </c>
    </row>
    <row r="18" spans="2:20" s="256" customFormat="1" ht="3.95" customHeight="1" thickBot="1" x14ac:dyDescent="0.25">
      <c r="B18" s="268"/>
      <c r="C18" s="268"/>
      <c r="D18" s="177"/>
      <c r="E18" s="177"/>
      <c r="F18" s="177"/>
      <c r="G18" s="177"/>
      <c r="H18" s="177"/>
      <c r="I18" s="177"/>
      <c r="J18" s="177"/>
      <c r="K18" s="177"/>
      <c r="L18" s="177"/>
      <c r="M18" s="177"/>
      <c r="N18" s="177"/>
      <c r="O18" s="269"/>
    </row>
    <row r="19" spans="2:20" s="256" customFormat="1" ht="30" customHeight="1" thickBot="1" x14ac:dyDescent="0.25">
      <c r="B19" s="1447" t="s">
        <v>3845</v>
      </c>
      <c r="C19" s="1448"/>
      <c r="D19" s="270"/>
      <c r="E19" s="270"/>
      <c r="F19" s="271"/>
      <c r="G19" s="271"/>
      <c r="H19" s="271"/>
      <c r="I19" s="271"/>
      <c r="J19" s="271"/>
      <c r="K19" s="271"/>
      <c r="L19" s="271"/>
      <c r="M19" s="271"/>
      <c r="N19" s="271"/>
      <c r="O19" s="272"/>
      <c r="Q19" s="273"/>
      <c r="R19" s="273"/>
      <c r="S19" s="273"/>
      <c r="T19" s="273"/>
    </row>
    <row r="20" spans="2:20" s="256" customFormat="1" ht="9.9499999999999993" customHeight="1" thickBot="1" x14ac:dyDescent="0.25">
      <c r="B20" s="1449"/>
      <c r="C20" s="1450"/>
      <c r="D20" s="1450"/>
      <c r="E20" s="1450"/>
      <c r="F20" s="1450"/>
      <c r="G20" s="1450"/>
      <c r="H20" s="1450"/>
      <c r="I20" s="1450"/>
      <c r="J20" s="1450"/>
      <c r="K20" s="1450"/>
      <c r="L20" s="1450"/>
      <c r="M20" s="1450"/>
      <c r="N20" s="1450"/>
      <c r="O20" s="1450"/>
      <c r="Q20" s="273"/>
      <c r="R20" s="273"/>
      <c r="S20" s="273"/>
      <c r="T20" s="273"/>
    </row>
    <row r="21" spans="2:20" s="256" customFormat="1" ht="34.5" customHeight="1" x14ac:dyDescent="0.2">
      <c r="B21" s="1451" t="s">
        <v>1242</v>
      </c>
      <c r="C21" s="1452"/>
      <c r="D21" s="1452"/>
      <c r="E21" s="1452"/>
      <c r="F21" s="1452"/>
      <c r="G21" s="1452"/>
      <c r="H21" s="1452"/>
      <c r="I21" s="1452"/>
      <c r="J21" s="1452"/>
      <c r="K21" s="1452"/>
      <c r="L21" s="1452"/>
      <c r="M21" s="1452"/>
      <c r="N21" s="1452"/>
      <c r="O21" s="1453"/>
      <c r="R21" s="274"/>
      <c r="S21" s="274"/>
    </row>
    <row r="22" spans="2:20" s="256" customFormat="1" ht="39" customHeight="1" x14ac:dyDescent="0.2">
      <c r="B22" s="1454" t="s">
        <v>3846</v>
      </c>
      <c r="C22" s="1455"/>
      <c r="D22" s="275"/>
      <c r="E22" s="275"/>
      <c r="F22" s="275"/>
      <c r="G22" s="275"/>
      <c r="H22" s="275"/>
      <c r="I22" s="275"/>
      <c r="J22" s="275"/>
      <c r="K22" s="275"/>
      <c r="L22" s="275"/>
      <c r="M22" s="275"/>
      <c r="N22" s="275"/>
      <c r="O22" s="263"/>
      <c r="R22" s="274"/>
      <c r="S22" s="274"/>
    </row>
    <row r="23" spans="2:20" s="256" customFormat="1" ht="37.5" customHeight="1" x14ac:dyDescent="0.2">
      <c r="B23" s="1454" t="s">
        <v>3847</v>
      </c>
      <c r="C23" s="1455"/>
      <c r="D23" s="275"/>
      <c r="E23" s="275"/>
      <c r="F23" s="320"/>
      <c r="G23" s="275"/>
      <c r="H23" s="275"/>
      <c r="I23" s="275"/>
      <c r="J23" s="275"/>
      <c r="K23" s="275"/>
      <c r="L23" s="275"/>
      <c r="M23" s="275"/>
      <c r="N23" s="275"/>
      <c r="O23" s="263"/>
      <c r="R23" s="274"/>
      <c r="S23" s="274"/>
    </row>
    <row r="24" spans="2:20" s="256" customFormat="1" ht="36.75" customHeight="1" thickBot="1" x14ac:dyDescent="0.25">
      <c r="B24" s="1485" t="s">
        <v>3848</v>
      </c>
      <c r="C24" s="1486"/>
      <c r="D24" s="276"/>
      <c r="E24" s="318"/>
      <c r="F24" s="276"/>
      <c r="G24" s="319"/>
      <c r="H24" s="276"/>
      <c r="I24" s="276"/>
      <c r="J24" s="276"/>
      <c r="K24" s="276"/>
      <c r="L24" s="276"/>
      <c r="M24" s="276"/>
      <c r="N24" s="276"/>
      <c r="O24" s="267"/>
      <c r="R24" s="274"/>
      <c r="S24" s="274"/>
    </row>
    <row r="25" spans="2:20" s="256" customFormat="1" ht="3.95" customHeight="1" thickBot="1" x14ac:dyDescent="0.25">
      <c r="B25" s="277"/>
      <c r="C25" s="277"/>
      <c r="D25" s="278"/>
      <c r="E25" s="278"/>
      <c r="F25" s="278"/>
      <c r="G25" s="278"/>
      <c r="H25" s="278"/>
      <c r="I25" s="278"/>
      <c r="J25" s="278"/>
      <c r="K25" s="278"/>
      <c r="L25" s="278"/>
      <c r="M25" s="278"/>
      <c r="N25" s="278"/>
      <c r="O25" s="177"/>
      <c r="R25" s="274"/>
      <c r="S25" s="274"/>
    </row>
    <row r="26" spans="2:20" s="274" customFormat="1" ht="37.5" customHeight="1" thickBot="1" x14ac:dyDescent="0.25">
      <c r="B26" s="1487" t="s">
        <v>3849</v>
      </c>
      <c r="C26" s="1488"/>
      <c r="D26" s="279"/>
      <c r="E26" s="279"/>
      <c r="F26" s="279"/>
      <c r="G26" s="279"/>
      <c r="H26" s="279"/>
      <c r="I26" s="279"/>
      <c r="J26" s="279"/>
      <c r="K26" s="279"/>
      <c r="L26" s="279"/>
      <c r="M26" s="279"/>
      <c r="N26" s="279"/>
      <c r="O26" s="280"/>
    </row>
    <row r="27" spans="2:20" s="256" customFormat="1" ht="10.5" customHeight="1" thickBot="1" x14ac:dyDescent="0.25">
      <c r="B27" s="281"/>
      <c r="C27" s="282"/>
      <c r="D27" s="283"/>
      <c r="E27" s="283"/>
      <c r="F27" s="283"/>
      <c r="G27" s="283"/>
      <c r="H27" s="278"/>
      <c r="I27" s="278"/>
      <c r="J27" s="278"/>
      <c r="K27" s="278"/>
      <c r="L27" s="278"/>
      <c r="M27" s="278"/>
      <c r="N27" s="278"/>
      <c r="O27" s="278"/>
      <c r="R27" s="274"/>
      <c r="S27" s="274"/>
    </row>
    <row r="28" spans="2:20" s="256" customFormat="1" ht="54" customHeight="1" thickBot="1" x14ac:dyDescent="0.25">
      <c r="B28" s="1489" t="s">
        <v>1817</v>
      </c>
      <c r="C28" s="1490"/>
      <c r="D28" s="284"/>
      <c r="E28" s="284"/>
      <c r="F28" s="284"/>
      <c r="G28" s="284"/>
      <c r="H28" s="284"/>
      <c r="I28" s="284"/>
      <c r="J28" s="284"/>
      <c r="K28" s="284"/>
      <c r="L28" s="284"/>
      <c r="M28" s="284"/>
      <c r="N28" s="284"/>
      <c r="O28" s="285"/>
      <c r="P28" s="559"/>
    </row>
    <row r="29" spans="2:20" s="256" customFormat="1" ht="15" customHeight="1" thickBot="1" x14ac:dyDescent="0.25">
      <c r="B29" s="286"/>
      <c r="C29" s="286"/>
      <c r="D29" s="287"/>
      <c r="E29" s="287"/>
      <c r="F29" s="287"/>
      <c r="G29" s="287"/>
      <c r="H29" s="287"/>
      <c r="I29" s="287"/>
      <c r="J29" s="287"/>
      <c r="K29" s="287"/>
      <c r="L29" s="287"/>
      <c r="M29" s="287"/>
      <c r="N29" s="287"/>
      <c r="O29" s="287"/>
      <c r="R29" s="274"/>
      <c r="S29" s="274"/>
    </row>
    <row r="30" spans="2:20" s="289" customFormat="1" ht="25.5" customHeight="1" thickBot="1" x14ac:dyDescent="0.3">
      <c r="B30" s="1436" t="s">
        <v>1243</v>
      </c>
      <c r="C30" s="1437"/>
      <c r="D30" s="1432" t="s">
        <v>1801</v>
      </c>
      <c r="E30" s="1433"/>
      <c r="F30" s="1433"/>
      <c r="G30" s="1433"/>
      <c r="H30" s="1433"/>
      <c r="I30" s="1433"/>
      <c r="J30" s="1433"/>
      <c r="K30" s="1433"/>
      <c r="L30" s="1433"/>
      <c r="M30" s="1433"/>
      <c r="N30" s="288"/>
      <c r="O30" s="1429"/>
      <c r="R30" s="290"/>
      <c r="S30" s="290"/>
    </row>
    <row r="31" spans="2:20" s="289" customFormat="1" ht="27.75" customHeight="1" thickBot="1" x14ac:dyDescent="0.3">
      <c r="B31" s="291"/>
      <c r="C31" s="292"/>
      <c r="D31" s="1432" t="s">
        <v>1818</v>
      </c>
      <c r="E31" s="1433"/>
      <c r="F31" s="1433"/>
      <c r="G31" s="1433"/>
      <c r="H31" s="1433"/>
      <c r="I31" s="1433"/>
      <c r="J31" s="1433"/>
      <c r="K31" s="1433"/>
      <c r="L31" s="1433"/>
      <c r="M31" s="1433"/>
      <c r="N31" s="288"/>
      <c r="O31" s="1430"/>
      <c r="R31" s="290"/>
      <c r="S31" s="290"/>
    </row>
    <row r="32" spans="2:20" s="256" customFormat="1" ht="27" customHeight="1" thickBot="1" x14ac:dyDescent="0.25">
      <c r="B32" s="1434"/>
      <c r="C32" s="1435"/>
      <c r="D32" s="1432" t="s">
        <v>1802</v>
      </c>
      <c r="E32" s="1433"/>
      <c r="F32" s="1433"/>
      <c r="G32" s="1433"/>
      <c r="H32" s="1433"/>
      <c r="I32" s="1433"/>
      <c r="J32" s="1433"/>
      <c r="K32" s="1433"/>
      <c r="L32" s="1433"/>
      <c r="M32" s="1433"/>
      <c r="N32" s="288"/>
      <c r="O32" s="1431"/>
      <c r="R32" s="274"/>
      <c r="S32" s="274"/>
    </row>
    <row r="33" spans="2:21" ht="8.25" customHeight="1" x14ac:dyDescent="0.2"/>
    <row r="34" spans="2:21" s="256" customFormat="1" ht="9" hidden="1" customHeight="1" x14ac:dyDescent="0.2">
      <c r="B34" s="293"/>
      <c r="C34" s="293"/>
      <c r="D34" s="293"/>
      <c r="E34" s="293"/>
      <c r="F34" s="293"/>
      <c r="G34" s="293"/>
      <c r="H34" s="293"/>
      <c r="I34" s="293"/>
      <c r="J34" s="293"/>
      <c r="K34" s="293"/>
      <c r="L34" s="293"/>
      <c r="M34" s="293"/>
      <c r="N34" s="293"/>
      <c r="O34" s="294"/>
    </row>
    <row r="35" spans="2:21" s="256" customFormat="1" ht="13.5" hidden="1" customHeight="1" x14ac:dyDescent="0.2">
      <c r="B35" s="1476" t="s">
        <v>917</v>
      </c>
      <c r="C35" s="1477"/>
      <c r="D35" s="1477"/>
      <c r="E35" s="1477"/>
      <c r="F35" s="1477"/>
      <c r="G35" s="1477"/>
      <c r="H35" s="1477"/>
      <c r="I35" s="1477"/>
      <c r="J35" s="1477"/>
      <c r="K35" s="1477"/>
      <c r="L35" s="1477"/>
      <c r="M35" s="1477"/>
      <c r="N35" s="1477"/>
      <c r="O35" s="1477"/>
    </row>
    <row r="36" spans="2:21" s="295" customFormat="1" ht="35.450000000000003" hidden="1" customHeight="1" x14ac:dyDescent="0.2">
      <c r="B36" s="1423" t="s">
        <v>918</v>
      </c>
      <c r="C36" s="1424"/>
      <c r="D36" s="1424"/>
      <c r="E36" s="1424"/>
      <c r="F36" s="1424"/>
      <c r="G36" s="1424"/>
      <c r="H36" s="1424"/>
      <c r="I36" s="1424"/>
      <c r="J36" s="1424"/>
      <c r="K36" s="1424"/>
      <c r="L36" s="1424"/>
      <c r="M36" s="1424"/>
      <c r="N36" s="1424"/>
      <c r="O36" s="1424"/>
    </row>
    <row r="37" spans="2:21" s="256" customFormat="1" ht="45.75" hidden="1" customHeight="1" x14ac:dyDescent="0.2">
      <c r="B37" s="1423" t="s">
        <v>919</v>
      </c>
      <c r="C37" s="1423"/>
      <c r="D37" s="1423"/>
      <c r="E37" s="1423"/>
      <c r="F37" s="1423"/>
      <c r="G37" s="1423"/>
      <c r="H37" s="1423"/>
      <c r="I37" s="1423"/>
      <c r="J37" s="1423"/>
      <c r="K37" s="1423"/>
      <c r="L37" s="1423"/>
      <c r="M37" s="1423"/>
      <c r="N37" s="1423"/>
      <c r="O37" s="1423"/>
    </row>
    <row r="38" spans="2:21" s="256" customFormat="1" ht="12" hidden="1" customHeight="1" x14ac:dyDescent="0.2">
      <c r="B38" s="1423" t="s">
        <v>920</v>
      </c>
      <c r="C38" s="1478"/>
      <c r="D38" s="1478"/>
      <c r="E38" s="1478"/>
      <c r="F38" s="1478"/>
      <c r="G38" s="1478"/>
      <c r="H38" s="1478"/>
      <c r="I38" s="1478"/>
      <c r="J38" s="1478"/>
      <c r="K38" s="1478"/>
      <c r="L38" s="1478"/>
      <c r="M38" s="1478"/>
      <c r="N38" s="1478"/>
      <c r="O38" s="1478"/>
    </row>
    <row r="39" spans="2:21" s="256" customFormat="1" ht="12" hidden="1" customHeight="1" x14ac:dyDescent="0.2">
      <c r="B39" s="1423" t="s">
        <v>921</v>
      </c>
      <c r="C39" s="1423"/>
      <c r="D39" s="1423"/>
      <c r="E39" s="1423"/>
      <c r="F39" s="1423"/>
      <c r="G39" s="1423"/>
      <c r="H39" s="1423"/>
      <c r="I39" s="1423"/>
      <c r="J39" s="1423"/>
      <c r="K39" s="1423"/>
      <c r="L39" s="1423"/>
      <c r="M39" s="1423"/>
      <c r="N39" s="1423"/>
      <c r="O39" s="1423"/>
    </row>
    <row r="40" spans="2:21" s="256" customFormat="1" ht="12" hidden="1" customHeight="1" x14ac:dyDescent="0.2">
      <c r="B40" s="1423" t="s">
        <v>922</v>
      </c>
      <c r="C40" s="1423"/>
      <c r="D40" s="1423"/>
      <c r="E40" s="1423"/>
      <c r="F40" s="1423"/>
      <c r="G40" s="1423"/>
      <c r="H40" s="1423"/>
      <c r="I40" s="1423"/>
      <c r="J40" s="1423"/>
      <c r="K40" s="1423"/>
      <c r="L40" s="1423"/>
      <c r="M40" s="1423"/>
      <c r="N40" s="1423"/>
      <c r="O40" s="1423"/>
    </row>
    <row r="41" spans="2:21" s="256" customFormat="1" ht="69.75" hidden="1" customHeight="1" x14ac:dyDescent="0.2">
      <c r="B41" s="1423" t="s">
        <v>923</v>
      </c>
      <c r="C41" s="1423"/>
      <c r="D41" s="1423"/>
      <c r="E41" s="1423"/>
      <c r="F41" s="1423"/>
      <c r="G41" s="1423"/>
      <c r="H41" s="1423"/>
      <c r="I41" s="1423"/>
      <c r="J41" s="1423"/>
      <c r="K41" s="1423"/>
      <c r="L41" s="1423"/>
      <c r="M41" s="1423"/>
      <c r="N41" s="1423"/>
      <c r="O41" s="1423"/>
    </row>
    <row r="42" spans="2:21" s="256" customFormat="1" ht="12" hidden="1" customHeight="1" x14ac:dyDescent="0.2">
      <c r="B42" s="1423" t="s">
        <v>924</v>
      </c>
      <c r="C42" s="1424"/>
      <c r="D42" s="1424"/>
      <c r="E42" s="1424"/>
      <c r="F42" s="1424"/>
      <c r="G42" s="1424"/>
      <c r="H42" s="1424"/>
      <c r="I42" s="1424"/>
      <c r="J42" s="1424"/>
      <c r="K42" s="1424"/>
      <c r="L42" s="1424"/>
      <c r="M42" s="1424"/>
      <c r="N42" s="1424"/>
      <c r="O42" s="1424"/>
    </row>
    <row r="43" spans="2:21" s="256" customFormat="1" ht="5.25" hidden="1" customHeight="1" x14ac:dyDescent="0.2">
      <c r="B43" s="1423" t="s">
        <v>925</v>
      </c>
      <c r="C43" s="1425"/>
      <c r="D43" s="1425"/>
      <c r="E43" s="1425"/>
      <c r="F43" s="1425"/>
      <c r="G43" s="1425"/>
      <c r="H43" s="1425"/>
      <c r="I43" s="1425"/>
      <c r="J43" s="1425"/>
      <c r="K43" s="1425"/>
      <c r="L43" s="1425"/>
      <c r="M43" s="1425"/>
      <c r="N43" s="1425"/>
      <c r="O43" s="1425"/>
    </row>
    <row r="44" spans="2:21" s="64" customFormat="1" ht="26.25" customHeight="1" x14ac:dyDescent="0.2">
      <c r="B44" s="833" t="s">
        <v>1206</v>
      </c>
    </row>
    <row r="45" spans="2:21" s="64" customFormat="1" ht="63" customHeight="1" x14ac:dyDescent="0.2">
      <c r="B45" s="1479" t="s">
        <v>2636</v>
      </c>
      <c r="C45" s="1480"/>
      <c r="D45" s="1480"/>
      <c r="E45" s="1480"/>
      <c r="F45" s="1480"/>
      <c r="G45" s="1480"/>
      <c r="H45" s="1481"/>
      <c r="I45" s="1479" t="s">
        <v>2637</v>
      </c>
      <c r="J45" s="1482"/>
      <c r="K45" s="1482"/>
      <c r="L45" s="1482"/>
      <c r="M45" s="1482"/>
      <c r="N45" s="1482"/>
      <c r="O45" s="1482"/>
      <c r="P45" s="1482"/>
      <c r="Q45" s="1365"/>
    </row>
    <row r="46" spans="2:21" s="64" customFormat="1" ht="38.25" customHeight="1" x14ac:dyDescent="0.2">
      <c r="B46" s="834"/>
      <c r="C46" s="834"/>
      <c r="D46" s="834"/>
      <c r="E46" s="834"/>
      <c r="F46" s="834"/>
      <c r="G46" s="834"/>
      <c r="H46" s="834"/>
      <c r="I46" s="834"/>
      <c r="J46" s="834"/>
      <c r="K46" s="834"/>
      <c r="L46" s="834"/>
      <c r="M46" s="834"/>
      <c r="N46" s="834"/>
      <c r="O46" s="834"/>
    </row>
    <row r="47" spans="2:21" s="256" customFormat="1" ht="17.25" customHeight="1" thickBot="1" x14ac:dyDescent="0.25"/>
    <row r="48" spans="2:21" s="256" customFormat="1" ht="27" customHeight="1" thickBot="1" x14ac:dyDescent="0.25">
      <c r="B48" s="1384" t="s">
        <v>1750</v>
      </c>
      <c r="C48" s="1385"/>
      <c r="D48" s="1385"/>
      <c r="E48" s="1385"/>
      <c r="F48" s="1385"/>
      <c r="G48" s="1386"/>
      <c r="H48" s="296"/>
      <c r="I48" s="1384" t="s">
        <v>1751</v>
      </c>
      <c r="J48" s="1385"/>
      <c r="K48" s="1385"/>
      <c r="L48" s="1385"/>
      <c r="M48" s="1385"/>
      <c r="N48" s="1386"/>
      <c r="P48" s="1384" t="s">
        <v>1752</v>
      </c>
      <c r="Q48" s="1385"/>
      <c r="R48" s="1385"/>
      <c r="S48" s="1385"/>
      <c r="T48" s="1385"/>
      <c r="U48" s="1386"/>
    </row>
    <row r="49" spans="2:21" ht="34.5" customHeight="1" thickBot="1" x14ac:dyDescent="0.25">
      <c r="B49" s="303" t="s">
        <v>1408</v>
      </c>
      <c r="C49" s="304" t="s">
        <v>1400</v>
      </c>
      <c r="D49" s="1413" t="s">
        <v>1749</v>
      </c>
      <c r="E49" s="1414"/>
      <c r="F49" s="1414"/>
      <c r="G49" s="1415"/>
      <c r="I49" s="303" t="s">
        <v>1408</v>
      </c>
      <c r="J49" s="1397" t="s">
        <v>1400</v>
      </c>
      <c r="K49" s="1398"/>
      <c r="L49" s="1399"/>
      <c r="M49" s="1397" t="s">
        <v>1749</v>
      </c>
      <c r="N49" s="1399"/>
      <c r="P49" s="303" t="s">
        <v>1408</v>
      </c>
      <c r="Q49" s="1397" t="s">
        <v>1400</v>
      </c>
      <c r="R49" s="1398"/>
      <c r="S49" s="1399"/>
      <c r="T49" s="1397" t="s">
        <v>1749</v>
      </c>
      <c r="U49" s="1399"/>
    </row>
    <row r="50" spans="2:21" ht="24.75" customHeight="1" thickBot="1" x14ac:dyDescent="0.25">
      <c r="B50" s="1342" t="s">
        <v>148</v>
      </c>
      <c r="C50" s="1356" t="s">
        <v>2317</v>
      </c>
      <c r="D50" s="1356"/>
      <c r="E50" s="1356"/>
      <c r="F50" s="1356"/>
      <c r="G50" s="1357"/>
      <c r="I50" s="1342" t="s">
        <v>148</v>
      </c>
      <c r="J50" s="1356" t="s">
        <v>2316</v>
      </c>
      <c r="K50" s="1356"/>
      <c r="L50" s="1356"/>
      <c r="M50" s="1356"/>
      <c r="N50" s="1357"/>
      <c r="P50" s="1342" t="s">
        <v>148</v>
      </c>
      <c r="Q50" s="1356" t="s">
        <v>2318</v>
      </c>
      <c r="R50" s="1356"/>
      <c r="S50" s="1356"/>
      <c r="T50" s="1356"/>
      <c r="U50" s="1357"/>
    </row>
    <row r="51" spans="2:21" ht="39" customHeight="1" thickBot="1" x14ac:dyDescent="0.25">
      <c r="B51" s="1343"/>
      <c r="C51" s="710" t="s">
        <v>777</v>
      </c>
      <c r="D51" s="1483" t="s">
        <v>613</v>
      </c>
      <c r="E51" s="1483"/>
      <c r="F51" s="1483"/>
      <c r="G51" s="1484"/>
      <c r="I51" s="1343"/>
      <c r="J51" s="1382" t="s">
        <v>777</v>
      </c>
      <c r="K51" s="1383"/>
      <c r="L51" s="1383"/>
      <c r="M51" s="1377" t="s">
        <v>613</v>
      </c>
      <c r="N51" s="1378"/>
      <c r="P51" s="1343"/>
      <c r="Q51" s="1382" t="s">
        <v>777</v>
      </c>
      <c r="R51" s="1383"/>
      <c r="S51" s="1383"/>
      <c r="T51" s="1377" t="s">
        <v>613</v>
      </c>
      <c r="U51" s="1378"/>
    </row>
    <row r="52" spans="2:21" ht="39" customHeight="1" thickBot="1" x14ac:dyDescent="0.25">
      <c r="B52" s="1344"/>
      <c r="C52" s="1426" t="s">
        <v>2450</v>
      </c>
      <c r="D52" s="1427"/>
      <c r="E52" s="1427"/>
      <c r="F52" s="1427"/>
      <c r="G52" s="1428"/>
      <c r="I52" s="1344"/>
      <c r="J52" s="1403" t="s">
        <v>2450</v>
      </c>
      <c r="K52" s="1404"/>
      <c r="L52" s="1404"/>
      <c r="M52" s="1404"/>
      <c r="N52" s="1405"/>
      <c r="P52" s="1344"/>
      <c r="Q52" s="1403" t="s">
        <v>2450</v>
      </c>
      <c r="R52" s="1404"/>
      <c r="S52" s="1404"/>
      <c r="T52" s="1404"/>
      <c r="U52" s="1405"/>
    </row>
    <row r="53" spans="2:21" ht="24.75" customHeight="1" thickBot="1" x14ac:dyDescent="0.25">
      <c r="B53" s="1342" t="s">
        <v>150</v>
      </c>
      <c r="C53" s="1356" t="s">
        <v>2317</v>
      </c>
      <c r="D53" s="1356"/>
      <c r="E53" s="1356"/>
      <c r="F53" s="1356"/>
      <c r="G53" s="1357"/>
      <c r="I53" s="1342" t="s">
        <v>150</v>
      </c>
      <c r="J53" s="1356" t="s">
        <v>2316</v>
      </c>
      <c r="K53" s="1356"/>
      <c r="L53" s="1356"/>
      <c r="M53" s="1356"/>
      <c r="N53" s="1357"/>
      <c r="P53" s="1342" t="s">
        <v>150</v>
      </c>
      <c r="Q53" s="1356" t="s">
        <v>2318</v>
      </c>
      <c r="R53" s="1356"/>
      <c r="S53" s="1356"/>
      <c r="T53" s="1356"/>
      <c r="U53" s="1357"/>
    </row>
    <row r="54" spans="2:21" ht="39" customHeight="1" x14ac:dyDescent="0.2">
      <c r="B54" s="1343"/>
      <c r="C54" s="763" t="s">
        <v>777</v>
      </c>
      <c r="D54" s="1377" t="s">
        <v>1361</v>
      </c>
      <c r="E54" s="1377"/>
      <c r="F54" s="1377"/>
      <c r="G54" s="1378"/>
      <c r="I54" s="1343"/>
      <c r="J54" s="1382" t="s">
        <v>777</v>
      </c>
      <c r="K54" s="1383"/>
      <c r="L54" s="1383"/>
      <c r="M54" s="1377" t="s">
        <v>1361</v>
      </c>
      <c r="N54" s="1378"/>
      <c r="P54" s="1343"/>
      <c r="Q54" s="1382" t="s">
        <v>777</v>
      </c>
      <c r="R54" s="1383"/>
      <c r="S54" s="1383"/>
      <c r="T54" s="1377" t="s">
        <v>1361</v>
      </c>
      <c r="U54" s="1378"/>
    </row>
    <row r="55" spans="2:21" ht="39" customHeight="1" thickBot="1" x14ac:dyDescent="0.25">
      <c r="B55" s="1344"/>
      <c r="C55" s="1403" t="s">
        <v>2450</v>
      </c>
      <c r="D55" s="1404"/>
      <c r="E55" s="1404"/>
      <c r="F55" s="1404"/>
      <c r="G55" s="1405"/>
      <c r="I55" s="1344"/>
      <c r="J55" s="1403" t="s">
        <v>2450</v>
      </c>
      <c r="K55" s="1404"/>
      <c r="L55" s="1404"/>
      <c r="M55" s="1404"/>
      <c r="N55" s="1405"/>
      <c r="P55" s="1344"/>
      <c r="Q55" s="1403" t="s">
        <v>2450</v>
      </c>
      <c r="R55" s="1404"/>
      <c r="S55" s="1404"/>
      <c r="T55" s="1404"/>
      <c r="U55" s="1405"/>
    </row>
    <row r="56" spans="2:21" ht="24.75" customHeight="1" thickBot="1" x14ac:dyDescent="0.25">
      <c r="B56" s="1342" t="s">
        <v>927</v>
      </c>
      <c r="C56" s="1356" t="s">
        <v>2313</v>
      </c>
      <c r="D56" s="1356"/>
      <c r="E56" s="1356"/>
      <c r="F56" s="1356"/>
      <c r="G56" s="1357"/>
      <c r="I56" s="1342" t="s">
        <v>927</v>
      </c>
      <c r="J56" s="1356" t="s">
        <v>2314</v>
      </c>
      <c r="K56" s="1356"/>
      <c r="L56" s="1356"/>
      <c r="M56" s="1356"/>
      <c r="N56" s="1357"/>
      <c r="P56" s="1342" t="s">
        <v>927</v>
      </c>
      <c r="Q56" s="1356" t="s">
        <v>2315</v>
      </c>
      <c r="R56" s="1356"/>
      <c r="S56" s="1356"/>
      <c r="T56" s="1356"/>
      <c r="U56" s="1357"/>
    </row>
    <row r="57" spans="2:21" ht="39" customHeight="1" thickBot="1" x14ac:dyDescent="0.25">
      <c r="B57" s="1343"/>
      <c r="C57" s="709" t="s">
        <v>729</v>
      </c>
      <c r="D57" s="1354" t="s">
        <v>0</v>
      </c>
      <c r="E57" s="1354"/>
      <c r="F57" s="1354"/>
      <c r="G57" s="1355"/>
      <c r="I57" s="1343"/>
      <c r="J57" s="1352" t="s">
        <v>729</v>
      </c>
      <c r="K57" s="1353"/>
      <c r="L57" s="1353"/>
      <c r="M57" s="1354" t="s">
        <v>0</v>
      </c>
      <c r="N57" s="1355"/>
      <c r="P57" s="1343"/>
      <c r="Q57" s="1352" t="s">
        <v>729</v>
      </c>
      <c r="R57" s="1353"/>
      <c r="S57" s="1353"/>
      <c r="T57" s="1354" t="s">
        <v>0</v>
      </c>
      <c r="U57" s="1355"/>
    </row>
    <row r="58" spans="2:21" ht="24.75" customHeight="1" thickBot="1" x14ac:dyDescent="0.25">
      <c r="B58" s="1342" t="s">
        <v>928</v>
      </c>
      <c r="C58" s="1356" t="s">
        <v>2313</v>
      </c>
      <c r="D58" s="1356"/>
      <c r="E58" s="1356"/>
      <c r="F58" s="1356"/>
      <c r="G58" s="1357"/>
      <c r="I58" s="1342" t="s">
        <v>928</v>
      </c>
      <c r="J58" s="1356" t="s">
        <v>2314</v>
      </c>
      <c r="K58" s="1356"/>
      <c r="L58" s="1356"/>
      <c r="M58" s="1356"/>
      <c r="N58" s="1357"/>
      <c r="P58" s="1342" t="s">
        <v>928</v>
      </c>
      <c r="Q58" s="1356" t="s">
        <v>2315</v>
      </c>
      <c r="R58" s="1356"/>
      <c r="S58" s="1356"/>
      <c r="T58" s="1356"/>
      <c r="U58" s="1357"/>
    </row>
    <row r="59" spans="2:21" ht="39" customHeight="1" thickBot="1" x14ac:dyDescent="0.25">
      <c r="B59" s="1343"/>
      <c r="C59" s="709" t="s">
        <v>729</v>
      </c>
      <c r="D59" s="1354" t="s">
        <v>1349</v>
      </c>
      <c r="E59" s="1354"/>
      <c r="F59" s="1354"/>
      <c r="G59" s="1355"/>
      <c r="I59" s="1343"/>
      <c r="J59" s="1352" t="s">
        <v>729</v>
      </c>
      <c r="K59" s="1353"/>
      <c r="L59" s="1353"/>
      <c r="M59" s="1354" t="s">
        <v>1349</v>
      </c>
      <c r="N59" s="1355"/>
      <c r="P59" s="1343"/>
      <c r="Q59" s="1352" t="s">
        <v>729</v>
      </c>
      <c r="R59" s="1353"/>
      <c r="S59" s="1353"/>
      <c r="T59" s="1354" t="s">
        <v>1349</v>
      </c>
      <c r="U59" s="1355"/>
    </row>
    <row r="60" spans="2:21" ht="24.75" customHeight="1" thickBot="1" x14ac:dyDescent="0.25">
      <c r="B60" s="1342" t="s">
        <v>930</v>
      </c>
      <c r="C60" s="1356" t="s">
        <v>2313</v>
      </c>
      <c r="D60" s="1356"/>
      <c r="E60" s="1356"/>
      <c r="F60" s="1356"/>
      <c r="G60" s="1357"/>
      <c r="I60" s="1342" t="s">
        <v>930</v>
      </c>
      <c r="J60" s="1356" t="s">
        <v>2314</v>
      </c>
      <c r="K60" s="1356"/>
      <c r="L60" s="1356"/>
      <c r="M60" s="1356"/>
      <c r="N60" s="1357"/>
      <c r="P60" s="1342" t="s">
        <v>930</v>
      </c>
      <c r="Q60" s="1356" t="s">
        <v>2315</v>
      </c>
      <c r="R60" s="1356"/>
      <c r="S60" s="1356"/>
      <c r="T60" s="1356"/>
      <c r="U60" s="1357"/>
    </row>
    <row r="61" spans="2:21" ht="37.5" customHeight="1" x14ac:dyDescent="0.2">
      <c r="B61" s="1343"/>
      <c r="C61" s="764" t="s">
        <v>729</v>
      </c>
      <c r="D61" s="1354" t="s">
        <v>1755</v>
      </c>
      <c r="E61" s="1354"/>
      <c r="F61" s="1354"/>
      <c r="G61" s="1355"/>
      <c r="I61" s="1343"/>
      <c r="J61" s="1379" t="s">
        <v>729</v>
      </c>
      <c r="K61" s="1353"/>
      <c r="L61" s="1353"/>
      <c r="M61" s="1354" t="s">
        <v>1755</v>
      </c>
      <c r="N61" s="1355"/>
      <c r="P61" s="1343"/>
      <c r="Q61" s="1379" t="s">
        <v>729</v>
      </c>
      <c r="R61" s="1353"/>
      <c r="S61" s="1353"/>
      <c r="T61" s="1354" t="s">
        <v>1755</v>
      </c>
      <c r="U61" s="1355"/>
    </row>
    <row r="62" spans="2:21" ht="37.5" customHeight="1" x14ac:dyDescent="0.2">
      <c r="B62" s="1343"/>
      <c r="C62" s="369" t="s">
        <v>740</v>
      </c>
      <c r="D62" s="1340" t="s">
        <v>614</v>
      </c>
      <c r="E62" s="1340"/>
      <c r="F62" s="1340"/>
      <c r="G62" s="1341"/>
      <c r="I62" s="1343"/>
      <c r="J62" s="1365" t="s">
        <v>740</v>
      </c>
      <c r="K62" s="1268"/>
      <c r="L62" s="1268"/>
      <c r="M62" s="1340" t="s">
        <v>614</v>
      </c>
      <c r="N62" s="1341"/>
      <c r="P62" s="1343"/>
      <c r="Q62" s="1365" t="s">
        <v>740</v>
      </c>
      <c r="R62" s="1268"/>
      <c r="S62" s="1268"/>
      <c r="T62" s="1340" t="s">
        <v>614</v>
      </c>
      <c r="U62" s="1341"/>
    </row>
    <row r="63" spans="2:21" ht="39" customHeight="1" x14ac:dyDescent="0.2">
      <c r="B63" s="1343"/>
      <c r="C63" s="369" t="s">
        <v>741</v>
      </c>
      <c r="D63" s="1340" t="s">
        <v>148</v>
      </c>
      <c r="E63" s="1340"/>
      <c r="F63" s="1340"/>
      <c r="G63" s="1341"/>
      <c r="I63" s="1343"/>
      <c r="J63" s="1365" t="s">
        <v>741</v>
      </c>
      <c r="K63" s="1268"/>
      <c r="L63" s="1268"/>
      <c r="M63" s="1340" t="s">
        <v>148</v>
      </c>
      <c r="N63" s="1341"/>
      <c r="P63" s="1343"/>
      <c r="Q63" s="1365" t="s">
        <v>741</v>
      </c>
      <c r="R63" s="1268"/>
      <c r="S63" s="1268"/>
      <c r="T63" s="1340" t="s">
        <v>148</v>
      </c>
      <c r="U63" s="1341"/>
    </row>
    <row r="64" spans="2:21" ht="39" customHeight="1" x14ac:dyDescent="0.2">
      <c r="B64" s="1343"/>
      <c r="C64" s="369" t="s">
        <v>742</v>
      </c>
      <c r="D64" s="1340" t="s">
        <v>126</v>
      </c>
      <c r="E64" s="1340"/>
      <c r="F64" s="1340"/>
      <c r="G64" s="1341"/>
      <c r="I64" s="1343"/>
      <c r="J64" s="1365" t="s">
        <v>742</v>
      </c>
      <c r="K64" s="1268"/>
      <c r="L64" s="1268"/>
      <c r="M64" s="1340" t="s">
        <v>126</v>
      </c>
      <c r="N64" s="1341"/>
      <c r="P64" s="1343"/>
      <c r="Q64" s="1365" t="s">
        <v>742</v>
      </c>
      <c r="R64" s="1268"/>
      <c r="S64" s="1268"/>
      <c r="T64" s="1340" t="s">
        <v>126</v>
      </c>
      <c r="U64" s="1341"/>
    </row>
    <row r="65" spans="2:21" ht="18.75" customHeight="1" x14ac:dyDescent="0.2">
      <c r="B65" s="1343"/>
      <c r="C65" s="1362" t="s">
        <v>2487</v>
      </c>
      <c r="D65" s="1363"/>
      <c r="E65" s="1363"/>
      <c r="F65" s="1363"/>
      <c r="G65" s="1364"/>
      <c r="I65" s="1343"/>
      <c r="J65" s="1362" t="s">
        <v>2487</v>
      </c>
      <c r="K65" s="1363"/>
      <c r="L65" s="1363"/>
      <c r="M65" s="1363"/>
      <c r="N65" s="1364"/>
      <c r="P65" s="1343"/>
      <c r="Q65" s="1362" t="s">
        <v>2487</v>
      </c>
      <c r="R65" s="1363"/>
      <c r="S65" s="1363"/>
      <c r="T65" s="1363"/>
      <c r="U65" s="1364"/>
    </row>
    <row r="66" spans="2:21" ht="39" customHeight="1" x14ac:dyDescent="0.2">
      <c r="B66" s="1343"/>
      <c r="C66" s="369" t="s">
        <v>740</v>
      </c>
      <c r="D66" s="1340" t="s">
        <v>594</v>
      </c>
      <c r="E66" s="1340"/>
      <c r="F66" s="1340"/>
      <c r="G66" s="1341"/>
      <c r="I66" s="1343"/>
      <c r="J66" s="1365" t="s">
        <v>740</v>
      </c>
      <c r="K66" s="1268"/>
      <c r="L66" s="1268"/>
      <c r="M66" s="1366" t="s">
        <v>594</v>
      </c>
      <c r="N66" s="1367"/>
      <c r="P66" s="1343"/>
      <c r="Q66" s="1365" t="s">
        <v>740</v>
      </c>
      <c r="R66" s="1368"/>
      <c r="S66" s="1368"/>
      <c r="T66" s="1366" t="s">
        <v>594</v>
      </c>
      <c r="U66" s="1367"/>
    </row>
    <row r="67" spans="2:21" ht="39" customHeight="1" thickBot="1" x14ac:dyDescent="0.25">
      <c r="B67" s="1344"/>
      <c r="C67" s="837" t="s">
        <v>741</v>
      </c>
      <c r="D67" s="1380" t="s">
        <v>148</v>
      </c>
      <c r="E67" s="1380"/>
      <c r="F67" s="1380"/>
      <c r="G67" s="1381"/>
      <c r="I67" s="1344"/>
      <c r="J67" s="1369" t="s">
        <v>741</v>
      </c>
      <c r="K67" s="1370"/>
      <c r="L67" s="1370"/>
      <c r="M67" s="1400" t="s">
        <v>148</v>
      </c>
      <c r="N67" s="1401"/>
      <c r="P67" s="1344"/>
      <c r="Q67" s="1369" t="s">
        <v>741</v>
      </c>
      <c r="R67" s="1370"/>
      <c r="S67" s="1370"/>
      <c r="T67" s="1400" t="s">
        <v>148</v>
      </c>
      <c r="U67" s="1401"/>
    </row>
    <row r="68" spans="2:21" ht="24.75" customHeight="1" thickBot="1" x14ac:dyDescent="0.25">
      <c r="B68" s="1342" t="s">
        <v>931</v>
      </c>
      <c r="C68" s="1356" t="s">
        <v>2313</v>
      </c>
      <c r="D68" s="1356"/>
      <c r="E68" s="1356"/>
      <c r="F68" s="1356"/>
      <c r="G68" s="1357"/>
      <c r="I68" s="1343" t="s">
        <v>931</v>
      </c>
      <c r="J68" s="1419" t="s">
        <v>2314</v>
      </c>
      <c r="K68" s="1419"/>
      <c r="L68" s="1419"/>
      <c r="M68" s="1419"/>
      <c r="N68" s="1420"/>
      <c r="P68" s="1343" t="s">
        <v>931</v>
      </c>
      <c r="Q68" s="1419" t="s">
        <v>2315</v>
      </c>
      <c r="R68" s="1419"/>
      <c r="S68" s="1419"/>
      <c r="T68" s="1419"/>
      <c r="U68" s="1420"/>
    </row>
    <row r="69" spans="2:21" ht="37.5" customHeight="1" x14ac:dyDescent="0.2">
      <c r="B69" s="1343"/>
      <c r="C69" s="709" t="s">
        <v>729</v>
      </c>
      <c r="D69" s="1354" t="s">
        <v>1755</v>
      </c>
      <c r="E69" s="1354"/>
      <c r="F69" s="1354"/>
      <c r="G69" s="1355"/>
      <c r="I69" s="1343"/>
      <c r="J69" s="1352" t="s">
        <v>729</v>
      </c>
      <c r="K69" s="1353"/>
      <c r="L69" s="1353"/>
      <c r="M69" s="1354" t="s">
        <v>1755</v>
      </c>
      <c r="N69" s="1355"/>
      <c r="P69" s="1343"/>
      <c r="Q69" s="1352" t="s">
        <v>729</v>
      </c>
      <c r="R69" s="1353"/>
      <c r="S69" s="1353"/>
      <c r="T69" s="1354" t="s">
        <v>1755</v>
      </c>
      <c r="U69" s="1355"/>
    </row>
    <row r="70" spans="2:21" ht="37.5" customHeight="1" x14ac:dyDescent="0.2">
      <c r="B70" s="1343"/>
      <c r="C70" s="10" t="s">
        <v>740</v>
      </c>
      <c r="D70" s="1340" t="s">
        <v>593</v>
      </c>
      <c r="E70" s="1340"/>
      <c r="F70" s="1340"/>
      <c r="G70" s="1341"/>
      <c r="I70" s="1343"/>
      <c r="J70" s="1351" t="s">
        <v>740</v>
      </c>
      <c r="K70" s="1268"/>
      <c r="L70" s="1268"/>
      <c r="M70" s="1340" t="s">
        <v>593</v>
      </c>
      <c r="N70" s="1341"/>
      <c r="P70" s="1343"/>
      <c r="Q70" s="1351" t="s">
        <v>740</v>
      </c>
      <c r="R70" s="1268"/>
      <c r="S70" s="1268"/>
      <c r="T70" s="1340" t="s">
        <v>593</v>
      </c>
      <c r="U70" s="1341"/>
    </row>
    <row r="71" spans="2:21" ht="39" customHeight="1" x14ac:dyDescent="0.2">
      <c r="B71" s="1343"/>
      <c r="C71" s="10" t="s">
        <v>741</v>
      </c>
      <c r="D71" s="1340" t="s">
        <v>148</v>
      </c>
      <c r="E71" s="1340"/>
      <c r="F71" s="1340"/>
      <c r="G71" s="1341"/>
      <c r="I71" s="1343"/>
      <c r="J71" s="1351" t="s">
        <v>741</v>
      </c>
      <c r="K71" s="1268"/>
      <c r="L71" s="1268"/>
      <c r="M71" s="1340" t="s">
        <v>148</v>
      </c>
      <c r="N71" s="1341"/>
      <c r="P71" s="1343"/>
      <c r="Q71" s="1351" t="s">
        <v>741</v>
      </c>
      <c r="R71" s="1268"/>
      <c r="S71" s="1268"/>
      <c r="T71" s="1340" t="s">
        <v>148</v>
      </c>
      <c r="U71" s="1341"/>
    </row>
    <row r="72" spans="2:21" ht="39" customHeight="1" thickBot="1" x14ac:dyDescent="0.25">
      <c r="B72" s="1343"/>
      <c r="C72" s="10" t="s">
        <v>742</v>
      </c>
      <c r="D72" s="1340" t="s">
        <v>126</v>
      </c>
      <c r="E72" s="1340"/>
      <c r="F72" s="1340"/>
      <c r="G72" s="1341"/>
      <c r="I72" s="1343"/>
      <c r="J72" s="1351" t="s">
        <v>742</v>
      </c>
      <c r="K72" s="1268"/>
      <c r="L72" s="1268"/>
      <c r="M72" s="1340" t="s">
        <v>126</v>
      </c>
      <c r="N72" s="1341"/>
      <c r="P72" s="1343"/>
      <c r="Q72" s="1351" t="s">
        <v>742</v>
      </c>
      <c r="R72" s="1268"/>
      <c r="S72" s="1268"/>
      <c r="T72" s="1340" t="s">
        <v>126</v>
      </c>
      <c r="U72" s="1341"/>
    </row>
    <row r="73" spans="2:21" ht="24.75" customHeight="1" thickBot="1" x14ac:dyDescent="0.25">
      <c r="B73" s="1342" t="s">
        <v>932</v>
      </c>
      <c r="C73" s="1356" t="s">
        <v>2313</v>
      </c>
      <c r="D73" s="1356"/>
      <c r="E73" s="1356"/>
      <c r="F73" s="1356"/>
      <c r="G73" s="1357"/>
      <c r="I73" s="1342" t="s">
        <v>932</v>
      </c>
      <c r="J73" s="1356" t="s">
        <v>2314</v>
      </c>
      <c r="K73" s="1356"/>
      <c r="L73" s="1356"/>
      <c r="M73" s="1356"/>
      <c r="N73" s="1357"/>
      <c r="P73" s="1342" t="s">
        <v>932</v>
      </c>
      <c r="Q73" s="1356" t="s">
        <v>2315</v>
      </c>
      <c r="R73" s="1356"/>
      <c r="S73" s="1356"/>
      <c r="T73" s="1356"/>
      <c r="U73" s="1357"/>
    </row>
    <row r="74" spans="2:21" ht="37.5" customHeight="1" x14ac:dyDescent="0.2">
      <c r="B74" s="1343"/>
      <c r="C74" s="709" t="s">
        <v>729</v>
      </c>
      <c r="D74" s="1354" t="s">
        <v>1755</v>
      </c>
      <c r="E74" s="1354"/>
      <c r="F74" s="1354"/>
      <c r="G74" s="1355"/>
      <c r="I74" s="1343"/>
      <c r="J74" s="1352" t="s">
        <v>729</v>
      </c>
      <c r="K74" s="1353"/>
      <c r="L74" s="1353"/>
      <c r="M74" s="1354" t="s">
        <v>1755</v>
      </c>
      <c r="N74" s="1355"/>
      <c r="P74" s="1343"/>
      <c r="Q74" s="1352" t="s">
        <v>729</v>
      </c>
      <c r="R74" s="1353"/>
      <c r="S74" s="1353"/>
      <c r="T74" s="1354" t="s">
        <v>1755</v>
      </c>
      <c r="U74" s="1355"/>
    </row>
    <row r="75" spans="2:21" ht="37.5" customHeight="1" x14ac:dyDescent="0.2">
      <c r="B75" s="1343"/>
      <c r="C75" s="10" t="s">
        <v>740</v>
      </c>
      <c r="D75" s="1340" t="s">
        <v>594</v>
      </c>
      <c r="E75" s="1340"/>
      <c r="F75" s="1340"/>
      <c r="G75" s="1341"/>
      <c r="I75" s="1343"/>
      <c r="J75" s="1351" t="s">
        <v>740</v>
      </c>
      <c r="K75" s="1268"/>
      <c r="L75" s="1268"/>
      <c r="M75" s="1340" t="s">
        <v>594</v>
      </c>
      <c r="N75" s="1341"/>
      <c r="P75" s="1343"/>
      <c r="Q75" s="1351" t="s">
        <v>740</v>
      </c>
      <c r="R75" s="1268"/>
      <c r="S75" s="1268"/>
      <c r="T75" s="1340" t="s">
        <v>594</v>
      </c>
      <c r="U75" s="1341"/>
    </row>
    <row r="76" spans="2:21" ht="39" customHeight="1" x14ac:dyDescent="0.2">
      <c r="B76" s="1343"/>
      <c r="C76" s="10" t="s">
        <v>741</v>
      </c>
      <c r="D76" s="1340" t="s">
        <v>148</v>
      </c>
      <c r="E76" s="1340"/>
      <c r="F76" s="1340"/>
      <c r="G76" s="1341"/>
      <c r="I76" s="1343"/>
      <c r="J76" s="1351" t="s">
        <v>741</v>
      </c>
      <c r="K76" s="1268"/>
      <c r="L76" s="1268"/>
      <c r="M76" s="1340" t="s">
        <v>148</v>
      </c>
      <c r="N76" s="1341"/>
      <c r="P76" s="1343"/>
      <c r="Q76" s="1351" t="s">
        <v>741</v>
      </c>
      <c r="R76" s="1268"/>
      <c r="S76" s="1268"/>
      <c r="T76" s="1340" t="s">
        <v>148</v>
      </c>
      <c r="U76" s="1341"/>
    </row>
    <row r="77" spans="2:21" ht="39" customHeight="1" thickBot="1" x14ac:dyDescent="0.25">
      <c r="B77" s="1343"/>
      <c r="C77" s="10" t="s">
        <v>742</v>
      </c>
      <c r="D77" s="1340" t="s">
        <v>126</v>
      </c>
      <c r="E77" s="1340"/>
      <c r="F77" s="1340"/>
      <c r="G77" s="1341"/>
      <c r="I77" s="1343"/>
      <c r="J77" s="1351" t="s">
        <v>742</v>
      </c>
      <c r="K77" s="1268"/>
      <c r="L77" s="1268"/>
      <c r="M77" s="1340" t="s">
        <v>126</v>
      </c>
      <c r="N77" s="1341"/>
      <c r="P77" s="1343"/>
      <c r="Q77" s="1351" t="s">
        <v>742</v>
      </c>
      <c r="R77" s="1268"/>
      <c r="S77" s="1268"/>
      <c r="T77" s="1340" t="s">
        <v>126</v>
      </c>
      <c r="U77" s="1341"/>
    </row>
    <row r="78" spans="2:21" ht="24.75" customHeight="1" thickBot="1" x14ac:dyDescent="0.25">
      <c r="B78" s="1342" t="s">
        <v>933</v>
      </c>
      <c r="C78" s="1356" t="s">
        <v>2313</v>
      </c>
      <c r="D78" s="1356"/>
      <c r="E78" s="1356"/>
      <c r="F78" s="1356"/>
      <c r="G78" s="1357"/>
      <c r="I78" s="1342" t="s">
        <v>933</v>
      </c>
      <c r="J78" s="1356" t="s">
        <v>2314</v>
      </c>
      <c r="K78" s="1356"/>
      <c r="L78" s="1356"/>
      <c r="M78" s="1356"/>
      <c r="N78" s="1357"/>
      <c r="P78" s="1342" t="s">
        <v>933</v>
      </c>
      <c r="Q78" s="1356" t="s">
        <v>2315</v>
      </c>
      <c r="R78" s="1356"/>
      <c r="S78" s="1356"/>
      <c r="T78" s="1356"/>
      <c r="U78" s="1357"/>
    </row>
    <row r="79" spans="2:21" ht="37.5" customHeight="1" x14ac:dyDescent="0.2">
      <c r="B79" s="1343"/>
      <c r="C79" s="709" t="s">
        <v>729</v>
      </c>
      <c r="D79" s="1354" t="s">
        <v>1755</v>
      </c>
      <c r="E79" s="1354"/>
      <c r="F79" s="1354"/>
      <c r="G79" s="1355"/>
      <c r="I79" s="1343"/>
      <c r="J79" s="1352" t="s">
        <v>729</v>
      </c>
      <c r="K79" s="1353"/>
      <c r="L79" s="1353"/>
      <c r="M79" s="1354" t="s">
        <v>1755</v>
      </c>
      <c r="N79" s="1355"/>
      <c r="P79" s="1343"/>
      <c r="Q79" s="1352" t="s">
        <v>729</v>
      </c>
      <c r="R79" s="1353"/>
      <c r="S79" s="1353"/>
      <c r="T79" s="1354" t="s">
        <v>1755</v>
      </c>
      <c r="U79" s="1355"/>
    </row>
    <row r="80" spans="2:21" ht="37.5" customHeight="1" x14ac:dyDescent="0.2">
      <c r="B80" s="1343"/>
      <c r="C80" s="10" t="s">
        <v>740</v>
      </c>
      <c r="D80" s="1340" t="s">
        <v>1755</v>
      </c>
      <c r="E80" s="1340"/>
      <c r="F80" s="1340"/>
      <c r="G80" s="1341"/>
      <c r="I80" s="1343"/>
      <c r="J80" s="1351" t="s">
        <v>740</v>
      </c>
      <c r="K80" s="1268"/>
      <c r="L80" s="1268"/>
      <c r="M80" s="1340" t="s">
        <v>1755</v>
      </c>
      <c r="N80" s="1341"/>
      <c r="P80" s="1343"/>
      <c r="Q80" s="1351" t="s">
        <v>740</v>
      </c>
      <c r="R80" s="1268"/>
      <c r="S80" s="1268"/>
      <c r="T80" s="1340" t="s">
        <v>1755</v>
      </c>
      <c r="U80" s="1341"/>
    </row>
    <row r="81" spans="2:21" ht="37.5" customHeight="1" x14ac:dyDescent="0.2">
      <c r="B81" s="1343"/>
      <c r="C81" s="155" t="s">
        <v>777</v>
      </c>
      <c r="D81" s="1366" t="s">
        <v>2448</v>
      </c>
      <c r="E81" s="1421"/>
      <c r="F81" s="1421"/>
      <c r="G81" s="1422"/>
      <c r="I81" s="1343"/>
      <c r="J81" s="1351" t="s">
        <v>777</v>
      </c>
      <c r="K81" s="1268"/>
      <c r="L81" s="1479"/>
      <c r="M81" s="1366" t="s">
        <v>2448</v>
      </c>
      <c r="N81" s="1422"/>
      <c r="P81" s="1343"/>
      <c r="Q81" s="1351" t="s">
        <v>777</v>
      </c>
      <c r="R81" s="1268"/>
      <c r="S81" s="1479"/>
      <c r="T81" s="1366" t="s">
        <v>2448</v>
      </c>
      <c r="U81" s="1422"/>
    </row>
    <row r="82" spans="2:21" ht="39" customHeight="1" x14ac:dyDescent="0.2">
      <c r="B82" s="1343"/>
      <c r="C82" s="10" t="s">
        <v>778</v>
      </c>
      <c r="D82" s="1510" t="s">
        <v>148</v>
      </c>
      <c r="E82" s="1510"/>
      <c r="F82" s="1510"/>
      <c r="G82" s="1511"/>
      <c r="I82" s="1343"/>
      <c r="J82" s="1351" t="s">
        <v>778</v>
      </c>
      <c r="K82" s="1268"/>
      <c r="L82" s="1268"/>
      <c r="M82" s="1510" t="s">
        <v>148</v>
      </c>
      <c r="N82" s="1511"/>
      <c r="P82" s="1343"/>
      <c r="Q82" s="1351" t="s">
        <v>778</v>
      </c>
      <c r="R82" s="1268"/>
      <c r="S82" s="1268"/>
      <c r="T82" s="1510" t="s">
        <v>148</v>
      </c>
      <c r="U82" s="1511"/>
    </row>
    <row r="83" spans="2:21" ht="39" customHeight="1" thickBot="1" x14ac:dyDescent="0.25">
      <c r="B83" s="1343"/>
      <c r="C83" s="92" t="s">
        <v>1653</v>
      </c>
      <c r="D83" s="1416" t="s">
        <v>126</v>
      </c>
      <c r="E83" s="1416"/>
      <c r="F83" s="1416"/>
      <c r="G83" s="1417"/>
      <c r="I83" s="1343"/>
      <c r="J83" s="1351" t="s">
        <v>1653</v>
      </c>
      <c r="K83" s="1268"/>
      <c r="L83" s="1268"/>
      <c r="M83" s="1340" t="s">
        <v>126</v>
      </c>
      <c r="N83" s="1341"/>
      <c r="P83" s="1343"/>
      <c r="Q83" s="1351" t="s">
        <v>1653</v>
      </c>
      <c r="R83" s="1268"/>
      <c r="S83" s="1268"/>
      <c r="T83" s="1340" t="s">
        <v>126</v>
      </c>
      <c r="U83" s="1341"/>
    </row>
    <row r="84" spans="2:21" ht="24.75" customHeight="1" thickBot="1" x14ac:dyDescent="0.25">
      <c r="B84" s="1342" t="s">
        <v>934</v>
      </c>
      <c r="C84" s="1356" t="s">
        <v>2313</v>
      </c>
      <c r="D84" s="1356"/>
      <c r="E84" s="1356"/>
      <c r="F84" s="1356"/>
      <c r="G84" s="1357"/>
      <c r="I84" s="1342" t="s">
        <v>934</v>
      </c>
      <c r="J84" s="1356" t="s">
        <v>2314</v>
      </c>
      <c r="K84" s="1356"/>
      <c r="L84" s="1356"/>
      <c r="M84" s="1356"/>
      <c r="N84" s="1357"/>
      <c r="P84" s="1342" t="s">
        <v>934</v>
      </c>
      <c r="Q84" s="1356" t="s">
        <v>2315</v>
      </c>
      <c r="R84" s="1356"/>
      <c r="S84" s="1356"/>
      <c r="T84" s="1356"/>
      <c r="U84" s="1357"/>
    </row>
    <row r="85" spans="2:21" ht="37.5" customHeight="1" x14ac:dyDescent="0.2">
      <c r="B85" s="1343"/>
      <c r="C85" s="709" t="s">
        <v>729</v>
      </c>
      <c r="D85" s="1354" t="s">
        <v>1755</v>
      </c>
      <c r="E85" s="1354"/>
      <c r="F85" s="1354"/>
      <c r="G85" s="1355"/>
      <c r="I85" s="1343"/>
      <c r="J85" s="1352" t="s">
        <v>729</v>
      </c>
      <c r="K85" s="1353"/>
      <c r="L85" s="1353"/>
      <c r="M85" s="1354" t="s">
        <v>1755</v>
      </c>
      <c r="N85" s="1355"/>
      <c r="P85" s="1343"/>
      <c r="Q85" s="1352" t="s">
        <v>729</v>
      </c>
      <c r="R85" s="1353"/>
      <c r="S85" s="1353"/>
      <c r="T85" s="1354" t="s">
        <v>1755</v>
      </c>
      <c r="U85" s="1355"/>
    </row>
    <row r="86" spans="2:21" ht="37.5" customHeight="1" x14ac:dyDescent="0.2">
      <c r="B86" s="1343"/>
      <c r="C86" s="10" t="s">
        <v>740</v>
      </c>
      <c r="D86" s="1340" t="s">
        <v>1755</v>
      </c>
      <c r="E86" s="1340"/>
      <c r="F86" s="1340"/>
      <c r="G86" s="1341"/>
      <c r="I86" s="1343"/>
      <c r="J86" s="1351" t="s">
        <v>740</v>
      </c>
      <c r="K86" s="1268"/>
      <c r="L86" s="1268"/>
      <c r="M86" s="1340" t="s">
        <v>1755</v>
      </c>
      <c r="N86" s="1341"/>
      <c r="P86" s="1343"/>
      <c r="Q86" s="1351" t="s">
        <v>740</v>
      </c>
      <c r="R86" s="1268"/>
      <c r="S86" s="1268"/>
      <c r="T86" s="1340" t="s">
        <v>1755</v>
      </c>
      <c r="U86" s="1341"/>
    </row>
    <row r="87" spans="2:21" ht="37.5" customHeight="1" x14ac:dyDescent="0.2">
      <c r="B87" s="1343"/>
      <c r="C87" s="10" t="s">
        <v>777</v>
      </c>
      <c r="D87" s="1340" t="s">
        <v>943</v>
      </c>
      <c r="E87" s="1340"/>
      <c r="F87" s="1340"/>
      <c r="G87" s="1341"/>
      <c r="I87" s="1343"/>
      <c r="J87" s="1351" t="s">
        <v>777</v>
      </c>
      <c r="K87" s="1268"/>
      <c r="L87" s="1268"/>
      <c r="M87" s="1340" t="s">
        <v>943</v>
      </c>
      <c r="N87" s="1341"/>
      <c r="P87" s="1343"/>
      <c r="Q87" s="1351" t="s">
        <v>777</v>
      </c>
      <c r="R87" s="1268"/>
      <c r="S87" s="1268"/>
      <c r="T87" s="1340" t="s">
        <v>943</v>
      </c>
      <c r="U87" s="1341"/>
    </row>
    <row r="88" spans="2:21" ht="39" customHeight="1" thickBot="1" x14ac:dyDescent="0.25">
      <c r="B88" s="1343"/>
      <c r="C88" s="10" t="s">
        <v>778</v>
      </c>
      <c r="D88" s="1340" t="s">
        <v>148</v>
      </c>
      <c r="E88" s="1340"/>
      <c r="F88" s="1340"/>
      <c r="G88" s="1341"/>
      <c r="I88" s="1343"/>
      <c r="J88" s="1351" t="s">
        <v>778</v>
      </c>
      <c r="K88" s="1268"/>
      <c r="L88" s="1268"/>
      <c r="M88" s="1340" t="s">
        <v>148</v>
      </c>
      <c r="N88" s="1341"/>
      <c r="P88" s="1343"/>
      <c r="Q88" s="1351" t="s">
        <v>778</v>
      </c>
      <c r="R88" s="1268"/>
      <c r="S88" s="1268"/>
      <c r="T88" s="1340" t="s">
        <v>148</v>
      </c>
      <c r="U88" s="1341"/>
    </row>
    <row r="89" spans="2:21" ht="48.75" customHeight="1" thickBot="1" x14ac:dyDescent="0.25">
      <c r="B89" s="1342" t="s">
        <v>935</v>
      </c>
      <c r="C89" s="1356" t="s">
        <v>2313</v>
      </c>
      <c r="D89" s="1356"/>
      <c r="E89" s="1356"/>
      <c r="F89" s="1356"/>
      <c r="G89" s="1357"/>
      <c r="I89" s="1342" t="s">
        <v>935</v>
      </c>
      <c r="J89" s="1356" t="s">
        <v>2314</v>
      </c>
      <c r="K89" s="1356"/>
      <c r="L89" s="1356"/>
      <c r="M89" s="1356"/>
      <c r="N89" s="1357"/>
      <c r="P89" s="1342" t="s">
        <v>935</v>
      </c>
      <c r="Q89" s="1356" t="s">
        <v>2315</v>
      </c>
      <c r="R89" s="1356"/>
      <c r="S89" s="1356"/>
      <c r="T89" s="1356"/>
      <c r="U89" s="1357"/>
    </row>
    <row r="90" spans="2:21" ht="33" customHeight="1" thickBot="1" x14ac:dyDescent="0.25">
      <c r="B90" s="1343"/>
      <c r="C90" s="1345" t="s">
        <v>1753</v>
      </c>
      <c r="D90" s="1346"/>
      <c r="E90" s="1346"/>
      <c r="F90" s="1346"/>
      <c r="G90" s="1347"/>
      <c r="I90" s="1343"/>
      <c r="J90" s="1345" t="s">
        <v>1753</v>
      </c>
      <c r="K90" s="1346"/>
      <c r="L90" s="1346"/>
      <c r="M90" s="1346"/>
      <c r="N90" s="1347"/>
      <c r="P90" s="1343"/>
      <c r="Q90" s="1345" t="s">
        <v>1753</v>
      </c>
      <c r="R90" s="1346"/>
      <c r="S90" s="1346"/>
      <c r="T90" s="1346"/>
      <c r="U90" s="1347"/>
    </row>
    <row r="91" spans="2:21" ht="46.5" customHeight="1" thickBot="1" x14ac:dyDescent="0.25">
      <c r="B91" s="301" t="s">
        <v>944</v>
      </c>
      <c r="C91" s="1346" t="s">
        <v>945</v>
      </c>
      <c r="D91" s="1346"/>
      <c r="E91" s="1346"/>
      <c r="F91" s="1346"/>
      <c r="G91" s="1347"/>
      <c r="I91" s="301" t="s">
        <v>944</v>
      </c>
      <c r="J91" s="1345" t="s">
        <v>946</v>
      </c>
      <c r="K91" s="1346"/>
      <c r="L91" s="1346"/>
      <c r="M91" s="1346"/>
      <c r="N91" s="1347"/>
      <c r="P91" s="301" t="s">
        <v>944</v>
      </c>
      <c r="Q91" s="1345" t="s">
        <v>947</v>
      </c>
      <c r="R91" s="1346"/>
      <c r="S91" s="1346"/>
      <c r="T91" s="1346"/>
      <c r="U91" s="1347"/>
    </row>
    <row r="94" spans="2:21" ht="15" thickBot="1" x14ac:dyDescent="0.25"/>
    <row r="95" spans="2:21" ht="27" customHeight="1" thickBot="1" x14ac:dyDescent="0.25">
      <c r="B95" s="1384" t="s">
        <v>1779</v>
      </c>
      <c r="C95" s="1385"/>
      <c r="D95" s="1385"/>
      <c r="E95" s="1385"/>
      <c r="F95" s="1385"/>
      <c r="G95" s="1386"/>
      <c r="I95" s="1384" t="s">
        <v>1780</v>
      </c>
      <c r="J95" s="1385"/>
      <c r="K95" s="1385"/>
      <c r="L95" s="1385"/>
      <c r="M95" s="1385"/>
      <c r="N95" s="1386"/>
      <c r="P95" s="1384" t="s">
        <v>1781</v>
      </c>
      <c r="Q95" s="1385"/>
      <c r="R95" s="1385"/>
      <c r="S95" s="1385"/>
      <c r="T95" s="1385"/>
      <c r="U95" s="1386"/>
    </row>
    <row r="96" spans="2:21" ht="34.5" customHeight="1" thickBot="1" x14ac:dyDescent="0.25">
      <c r="B96" s="303" t="s">
        <v>1408</v>
      </c>
      <c r="C96" s="304" t="s">
        <v>1400</v>
      </c>
      <c r="D96" s="1413" t="s">
        <v>1749</v>
      </c>
      <c r="E96" s="1414"/>
      <c r="F96" s="1414"/>
      <c r="G96" s="1415"/>
      <c r="I96" s="303" t="s">
        <v>1408</v>
      </c>
      <c r="J96" s="1397" t="s">
        <v>1400</v>
      </c>
      <c r="K96" s="1398"/>
      <c r="L96" s="1399"/>
      <c r="M96" s="1397" t="s">
        <v>1749</v>
      </c>
      <c r="N96" s="1399"/>
      <c r="P96" s="303" t="s">
        <v>1408</v>
      </c>
      <c r="Q96" s="1397" t="s">
        <v>1400</v>
      </c>
      <c r="R96" s="1398"/>
      <c r="S96" s="1399"/>
      <c r="T96" s="1397" t="s">
        <v>1749</v>
      </c>
      <c r="U96" s="1399"/>
    </row>
    <row r="97" spans="2:21" ht="30.75" customHeight="1" thickBot="1" x14ac:dyDescent="0.25">
      <c r="B97" s="1342" t="s">
        <v>148</v>
      </c>
      <c r="C97" s="1356" t="s">
        <v>2310</v>
      </c>
      <c r="D97" s="1356"/>
      <c r="E97" s="1356"/>
      <c r="F97" s="1356"/>
      <c r="G97" s="1357"/>
      <c r="I97" s="1342" t="s">
        <v>148</v>
      </c>
      <c r="J97" s="1356" t="s">
        <v>2311</v>
      </c>
      <c r="K97" s="1356"/>
      <c r="L97" s="1356"/>
      <c r="M97" s="1356"/>
      <c r="N97" s="1357"/>
      <c r="P97" s="1342" t="s">
        <v>148</v>
      </c>
      <c r="Q97" s="1356" t="s">
        <v>2312</v>
      </c>
      <c r="R97" s="1356"/>
      <c r="S97" s="1356"/>
      <c r="T97" s="1356"/>
      <c r="U97" s="1357"/>
    </row>
    <row r="98" spans="2:21" ht="39.75" customHeight="1" x14ac:dyDescent="0.2">
      <c r="B98" s="1343"/>
      <c r="C98" s="763" t="s">
        <v>777</v>
      </c>
      <c r="D98" s="1377" t="s">
        <v>613</v>
      </c>
      <c r="E98" s="1377"/>
      <c r="F98" s="1377"/>
      <c r="G98" s="1378"/>
      <c r="I98" s="1343"/>
      <c r="J98" s="1382" t="s">
        <v>777</v>
      </c>
      <c r="K98" s="1383"/>
      <c r="L98" s="1383"/>
      <c r="M98" s="1377" t="s">
        <v>613</v>
      </c>
      <c r="N98" s="1378"/>
      <c r="P98" s="1343"/>
      <c r="Q98" s="1382" t="s">
        <v>777</v>
      </c>
      <c r="R98" s="1383"/>
      <c r="S98" s="1383"/>
      <c r="T98" s="1377" t="s">
        <v>613</v>
      </c>
      <c r="U98" s="1378"/>
    </row>
    <row r="99" spans="2:21" ht="39.75" customHeight="1" thickBot="1" x14ac:dyDescent="0.25">
      <c r="B99" s="1344"/>
      <c r="C99" s="1403" t="s">
        <v>2450</v>
      </c>
      <c r="D99" s="1404"/>
      <c r="E99" s="1404"/>
      <c r="F99" s="1404"/>
      <c r="G99" s="1405"/>
      <c r="I99" s="1344"/>
      <c r="J99" s="1403" t="s">
        <v>2450</v>
      </c>
      <c r="K99" s="1404"/>
      <c r="L99" s="1404"/>
      <c r="M99" s="1404"/>
      <c r="N99" s="1405"/>
      <c r="P99" s="1344"/>
      <c r="Q99" s="1403" t="s">
        <v>2450</v>
      </c>
      <c r="R99" s="1404"/>
      <c r="S99" s="1404"/>
      <c r="T99" s="1404"/>
      <c r="U99" s="1405"/>
    </row>
    <row r="100" spans="2:21" ht="27" customHeight="1" thickBot="1" x14ac:dyDescent="0.25">
      <c r="B100" s="1342" t="s">
        <v>150</v>
      </c>
      <c r="C100" s="1356" t="s">
        <v>2310</v>
      </c>
      <c r="D100" s="1356"/>
      <c r="E100" s="1356"/>
      <c r="F100" s="1356"/>
      <c r="G100" s="1357"/>
      <c r="I100" s="1342" t="s">
        <v>150</v>
      </c>
      <c r="J100" s="1356" t="s">
        <v>2311</v>
      </c>
      <c r="K100" s="1356"/>
      <c r="L100" s="1356"/>
      <c r="M100" s="1356"/>
      <c r="N100" s="1357"/>
      <c r="P100" s="1342" t="s">
        <v>150</v>
      </c>
      <c r="Q100" s="1356" t="s">
        <v>2312</v>
      </c>
      <c r="R100" s="1356"/>
      <c r="S100" s="1356"/>
      <c r="T100" s="1356"/>
      <c r="U100" s="1357"/>
    </row>
    <row r="101" spans="2:21" ht="40.5" customHeight="1" x14ac:dyDescent="0.2">
      <c r="B101" s="1343"/>
      <c r="C101" s="763" t="s">
        <v>777</v>
      </c>
      <c r="D101" s="1377" t="s">
        <v>1361</v>
      </c>
      <c r="E101" s="1377"/>
      <c r="F101" s="1377"/>
      <c r="G101" s="1378"/>
      <c r="I101" s="1343"/>
      <c r="J101" s="1382" t="s">
        <v>777</v>
      </c>
      <c r="K101" s="1383"/>
      <c r="L101" s="1383"/>
      <c r="M101" s="1377" t="s">
        <v>1361</v>
      </c>
      <c r="N101" s="1378"/>
      <c r="P101" s="1343"/>
      <c r="Q101" s="1382" t="s">
        <v>777</v>
      </c>
      <c r="R101" s="1383"/>
      <c r="S101" s="1383"/>
      <c r="T101" s="1377" t="s">
        <v>1361</v>
      </c>
      <c r="U101" s="1378"/>
    </row>
    <row r="102" spans="2:21" ht="40.5" customHeight="1" thickBot="1" x14ac:dyDescent="0.25">
      <c r="B102" s="1344"/>
      <c r="C102" s="1403" t="s">
        <v>2450</v>
      </c>
      <c r="D102" s="1404"/>
      <c r="E102" s="1404"/>
      <c r="F102" s="1404"/>
      <c r="G102" s="1405"/>
      <c r="I102" s="1344"/>
      <c r="J102" s="1403" t="s">
        <v>2450</v>
      </c>
      <c r="K102" s="1404"/>
      <c r="L102" s="1404"/>
      <c r="M102" s="1404"/>
      <c r="N102" s="1405"/>
      <c r="P102" s="1344"/>
      <c r="Q102" s="1403" t="s">
        <v>2450</v>
      </c>
      <c r="R102" s="1404"/>
      <c r="S102" s="1404"/>
      <c r="T102" s="1404"/>
      <c r="U102" s="1405"/>
    </row>
    <row r="103" spans="2:21" ht="26.25" customHeight="1" thickBot="1" x14ac:dyDescent="0.25">
      <c r="B103" s="1342" t="s">
        <v>927</v>
      </c>
      <c r="C103" s="1356" t="s">
        <v>2306</v>
      </c>
      <c r="D103" s="1356"/>
      <c r="E103" s="1356"/>
      <c r="F103" s="1356"/>
      <c r="G103" s="1357"/>
      <c r="I103" s="1342" t="s">
        <v>927</v>
      </c>
      <c r="J103" s="1356" t="s">
        <v>2307</v>
      </c>
      <c r="K103" s="1356"/>
      <c r="L103" s="1356"/>
      <c r="M103" s="1356"/>
      <c r="N103" s="1357"/>
      <c r="P103" s="1342" t="s">
        <v>927</v>
      </c>
      <c r="Q103" s="1356" t="s">
        <v>2308</v>
      </c>
      <c r="R103" s="1356"/>
      <c r="S103" s="1356"/>
      <c r="T103" s="1356"/>
      <c r="U103" s="1357"/>
    </row>
    <row r="104" spans="2:21" ht="37.5" customHeight="1" thickBot="1" x14ac:dyDescent="0.25">
      <c r="B104" s="1343"/>
      <c r="C104" s="709" t="s">
        <v>729</v>
      </c>
      <c r="D104" s="1354" t="s">
        <v>0</v>
      </c>
      <c r="E104" s="1354"/>
      <c r="F104" s="1354"/>
      <c r="G104" s="1355"/>
      <c r="I104" s="1343"/>
      <c r="J104" s="1352" t="s">
        <v>729</v>
      </c>
      <c r="K104" s="1353"/>
      <c r="L104" s="1353"/>
      <c r="M104" s="1354" t="s">
        <v>0</v>
      </c>
      <c r="N104" s="1355"/>
      <c r="P104" s="1343"/>
      <c r="Q104" s="1352" t="s">
        <v>729</v>
      </c>
      <c r="R104" s="1353"/>
      <c r="S104" s="1353"/>
      <c r="T104" s="1354" t="s">
        <v>0</v>
      </c>
      <c r="U104" s="1355"/>
    </row>
    <row r="105" spans="2:21" ht="29.25" customHeight="1" thickBot="1" x14ac:dyDescent="0.25">
      <c r="B105" s="1342" t="s">
        <v>928</v>
      </c>
      <c r="C105" s="1356" t="s">
        <v>2306</v>
      </c>
      <c r="D105" s="1356"/>
      <c r="E105" s="1356"/>
      <c r="F105" s="1356"/>
      <c r="G105" s="1357"/>
      <c r="I105" s="1342" t="s">
        <v>928</v>
      </c>
      <c r="J105" s="1356" t="s">
        <v>2307</v>
      </c>
      <c r="K105" s="1356"/>
      <c r="L105" s="1356"/>
      <c r="M105" s="1356"/>
      <c r="N105" s="1357"/>
      <c r="P105" s="1342" t="s">
        <v>928</v>
      </c>
      <c r="Q105" s="1356" t="s">
        <v>2308</v>
      </c>
      <c r="R105" s="1356"/>
      <c r="S105" s="1356"/>
      <c r="T105" s="1356"/>
      <c r="U105" s="1357"/>
    </row>
    <row r="106" spans="2:21" ht="36.75" customHeight="1" thickBot="1" x14ac:dyDescent="0.25">
      <c r="B106" s="1343"/>
      <c r="C106" s="709" t="s">
        <v>729</v>
      </c>
      <c r="D106" s="1354" t="s">
        <v>1349</v>
      </c>
      <c r="E106" s="1354"/>
      <c r="F106" s="1354"/>
      <c r="G106" s="1355"/>
      <c r="I106" s="1343"/>
      <c r="J106" s="1352" t="s">
        <v>729</v>
      </c>
      <c r="K106" s="1353"/>
      <c r="L106" s="1353"/>
      <c r="M106" s="1354" t="s">
        <v>1349</v>
      </c>
      <c r="N106" s="1355"/>
      <c r="P106" s="1343"/>
      <c r="Q106" s="1352" t="s">
        <v>729</v>
      </c>
      <c r="R106" s="1353"/>
      <c r="S106" s="1353"/>
      <c r="T106" s="1354" t="s">
        <v>1349</v>
      </c>
      <c r="U106" s="1355"/>
    </row>
    <row r="107" spans="2:21" ht="29.25" customHeight="1" thickBot="1" x14ac:dyDescent="0.25">
      <c r="B107" s="1342" t="s">
        <v>930</v>
      </c>
      <c r="C107" s="1356" t="s">
        <v>2306</v>
      </c>
      <c r="D107" s="1356"/>
      <c r="E107" s="1356"/>
      <c r="F107" s="1356"/>
      <c r="G107" s="1357"/>
      <c r="I107" s="1342" t="s">
        <v>930</v>
      </c>
      <c r="J107" s="1356" t="s">
        <v>2307</v>
      </c>
      <c r="K107" s="1356"/>
      <c r="L107" s="1356"/>
      <c r="M107" s="1356"/>
      <c r="N107" s="1357"/>
      <c r="P107" s="1342" t="s">
        <v>930</v>
      </c>
      <c r="Q107" s="1356" t="s">
        <v>2308</v>
      </c>
      <c r="R107" s="1356"/>
      <c r="S107" s="1356"/>
      <c r="T107" s="1356"/>
      <c r="U107" s="1357"/>
    </row>
    <row r="108" spans="2:21" ht="38.25" customHeight="1" x14ac:dyDescent="0.2">
      <c r="B108" s="1343"/>
      <c r="C108" s="709" t="s">
        <v>729</v>
      </c>
      <c r="D108" s="1354" t="s">
        <v>1755</v>
      </c>
      <c r="E108" s="1354"/>
      <c r="F108" s="1354"/>
      <c r="G108" s="1355"/>
      <c r="I108" s="1343"/>
      <c r="J108" s="1352" t="s">
        <v>729</v>
      </c>
      <c r="K108" s="1353"/>
      <c r="L108" s="1353"/>
      <c r="M108" s="1354" t="s">
        <v>1755</v>
      </c>
      <c r="N108" s="1355"/>
      <c r="P108" s="1343"/>
      <c r="Q108" s="1352" t="s">
        <v>729</v>
      </c>
      <c r="R108" s="1353"/>
      <c r="S108" s="1353"/>
      <c r="T108" s="1354" t="s">
        <v>1755</v>
      </c>
      <c r="U108" s="1355"/>
    </row>
    <row r="109" spans="2:21" ht="36.75" customHeight="1" x14ac:dyDescent="0.2">
      <c r="B109" s="1343"/>
      <c r="C109" s="10" t="s">
        <v>740</v>
      </c>
      <c r="D109" s="1340" t="s">
        <v>614</v>
      </c>
      <c r="E109" s="1340"/>
      <c r="F109" s="1340"/>
      <c r="G109" s="1341"/>
      <c r="I109" s="1343"/>
      <c r="J109" s="1351" t="s">
        <v>740</v>
      </c>
      <c r="K109" s="1268"/>
      <c r="L109" s="1268"/>
      <c r="M109" s="1340" t="s">
        <v>614</v>
      </c>
      <c r="N109" s="1341"/>
      <c r="P109" s="1343"/>
      <c r="Q109" s="1351" t="s">
        <v>740</v>
      </c>
      <c r="R109" s="1268"/>
      <c r="S109" s="1268"/>
      <c r="T109" s="1340" t="s">
        <v>614</v>
      </c>
      <c r="U109" s="1341"/>
    </row>
    <row r="110" spans="2:21" ht="39.75" customHeight="1" x14ac:dyDescent="0.2">
      <c r="B110" s="1343"/>
      <c r="C110" s="10" t="s">
        <v>741</v>
      </c>
      <c r="D110" s="1340" t="s">
        <v>148</v>
      </c>
      <c r="E110" s="1340"/>
      <c r="F110" s="1340"/>
      <c r="G110" s="1341"/>
      <c r="I110" s="1343"/>
      <c r="J110" s="1351" t="s">
        <v>741</v>
      </c>
      <c r="K110" s="1268"/>
      <c r="L110" s="1268"/>
      <c r="M110" s="1340" t="s">
        <v>148</v>
      </c>
      <c r="N110" s="1341"/>
      <c r="P110" s="1343"/>
      <c r="Q110" s="1351" t="s">
        <v>741</v>
      </c>
      <c r="R110" s="1268"/>
      <c r="S110" s="1268"/>
      <c r="T110" s="1340" t="s">
        <v>148</v>
      </c>
      <c r="U110" s="1341"/>
    </row>
    <row r="111" spans="2:21" ht="39" customHeight="1" x14ac:dyDescent="0.2">
      <c r="B111" s="1343"/>
      <c r="C111" s="10" t="s">
        <v>742</v>
      </c>
      <c r="D111" s="1340" t="s">
        <v>126</v>
      </c>
      <c r="E111" s="1340"/>
      <c r="F111" s="1340"/>
      <c r="G111" s="1341"/>
      <c r="I111" s="1343"/>
      <c r="J111" s="1351" t="s">
        <v>742</v>
      </c>
      <c r="K111" s="1268"/>
      <c r="L111" s="1268"/>
      <c r="M111" s="1340" t="s">
        <v>126</v>
      </c>
      <c r="N111" s="1341"/>
      <c r="P111" s="1343"/>
      <c r="Q111" s="1351" t="s">
        <v>742</v>
      </c>
      <c r="R111" s="1268"/>
      <c r="S111" s="1268"/>
      <c r="T111" s="1340" t="s">
        <v>126</v>
      </c>
      <c r="U111" s="1341"/>
    </row>
    <row r="112" spans="2:21" ht="18.75" customHeight="1" x14ac:dyDescent="0.2">
      <c r="B112" s="1343"/>
      <c r="C112" s="1362" t="s">
        <v>2487</v>
      </c>
      <c r="D112" s="1363"/>
      <c r="E112" s="1363"/>
      <c r="F112" s="1363"/>
      <c r="G112" s="1364"/>
      <c r="I112" s="1343"/>
      <c r="J112" s="1362" t="s">
        <v>2487</v>
      </c>
      <c r="K112" s="1363"/>
      <c r="L112" s="1363"/>
      <c r="M112" s="1363"/>
      <c r="N112" s="1364"/>
      <c r="P112" s="1343"/>
      <c r="Q112" s="1362" t="s">
        <v>2487</v>
      </c>
      <c r="R112" s="1363"/>
      <c r="S112" s="1363"/>
      <c r="T112" s="1363"/>
      <c r="U112" s="1364"/>
    </row>
    <row r="113" spans="2:21" ht="39" customHeight="1" x14ac:dyDescent="0.2">
      <c r="B113" s="1343"/>
      <c r="C113" s="369" t="s">
        <v>740</v>
      </c>
      <c r="D113" s="1340" t="s">
        <v>594</v>
      </c>
      <c r="E113" s="1340"/>
      <c r="F113" s="1340"/>
      <c r="G113" s="1341"/>
      <c r="I113" s="1343"/>
      <c r="J113" s="1365" t="s">
        <v>740</v>
      </c>
      <c r="K113" s="1268"/>
      <c r="L113" s="1268"/>
      <c r="M113" s="1366" t="s">
        <v>594</v>
      </c>
      <c r="N113" s="1367"/>
      <c r="P113" s="1343"/>
      <c r="Q113" s="1365" t="s">
        <v>740</v>
      </c>
      <c r="R113" s="1368"/>
      <c r="S113" s="1368"/>
      <c r="T113" s="1366" t="s">
        <v>594</v>
      </c>
      <c r="U113" s="1367"/>
    </row>
    <row r="114" spans="2:21" ht="39" customHeight="1" thickBot="1" x14ac:dyDescent="0.25">
      <c r="B114" s="1344"/>
      <c r="C114" s="837" t="s">
        <v>741</v>
      </c>
      <c r="D114" s="1380" t="s">
        <v>148</v>
      </c>
      <c r="E114" s="1380"/>
      <c r="F114" s="1380"/>
      <c r="G114" s="1381"/>
      <c r="I114" s="1344"/>
      <c r="J114" s="1369" t="s">
        <v>741</v>
      </c>
      <c r="K114" s="1370"/>
      <c r="L114" s="1370"/>
      <c r="M114" s="1400" t="s">
        <v>148</v>
      </c>
      <c r="N114" s="1401"/>
      <c r="P114" s="1344"/>
      <c r="Q114" s="1369" t="s">
        <v>741</v>
      </c>
      <c r="R114" s="1370"/>
      <c r="S114" s="1370"/>
      <c r="T114" s="1400" t="s">
        <v>148</v>
      </c>
      <c r="U114" s="1401"/>
    </row>
    <row r="115" spans="2:21" ht="28.5" customHeight="1" thickBot="1" x14ac:dyDescent="0.25">
      <c r="B115" s="1342" t="s">
        <v>931</v>
      </c>
      <c r="C115" s="1356" t="s">
        <v>2306</v>
      </c>
      <c r="D115" s="1356"/>
      <c r="E115" s="1356"/>
      <c r="F115" s="1356"/>
      <c r="G115" s="1357"/>
      <c r="I115" s="1342" t="s">
        <v>931</v>
      </c>
      <c r="J115" s="1356" t="s">
        <v>2307</v>
      </c>
      <c r="K115" s="1356"/>
      <c r="L115" s="1356"/>
      <c r="M115" s="1356"/>
      <c r="N115" s="1357"/>
      <c r="P115" s="1342" t="s">
        <v>931</v>
      </c>
      <c r="Q115" s="1356" t="s">
        <v>2308</v>
      </c>
      <c r="R115" s="1356"/>
      <c r="S115" s="1356"/>
      <c r="T115" s="1356"/>
      <c r="U115" s="1357"/>
    </row>
    <row r="116" spans="2:21" ht="39" customHeight="1" x14ac:dyDescent="0.2">
      <c r="B116" s="1343"/>
      <c r="C116" s="709" t="s">
        <v>729</v>
      </c>
      <c r="D116" s="1354" t="s">
        <v>1755</v>
      </c>
      <c r="E116" s="1354"/>
      <c r="F116" s="1354"/>
      <c r="G116" s="1355"/>
      <c r="I116" s="1343"/>
      <c r="J116" s="1352" t="s">
        <v>729</v>
      </c>
      <c r="K116" s="1353"/>
      <c r="L116" s="1353"/>
      <c r="M116" s="1354" t="s">
        <v>1755</v>
      </c>
      <c r="N116" s="1355"/>
      <c r="P116" s="1343"/>
      <c r="Q116" s="1352" t="s">
        <v>729</v>
      </c>
      <c r="R116" s="1353"/>
      <c r="S116" s="1353"/>
      <c r="T116" s="1354" t="s">
        <v>1755</v>
      </c>
      <c r="U116" s="1355"/>
    </row>
    <row r="117" spans="2:21" ht="38.25" customHeight="1" x14ac:dyDescent="0.2">
      <c r="B117" s="1343"/>
      <c r="C117" s="10" t="s">
        <v>740</v>
      </c>
      <c r="D117" s="1340" t="s">
        <v>593</v>
      </c>
      <c r="E117" s="1340"/>
      <c r="F117" s="1340"/>
      <c r="G117" s="1341"/>
      <c r="I117" s="1343"/>
      <c r="J117" s="1351" t="s">
        <v>740</v>
      </c>
      <c r="K117" s="1268"/>
      <c r="L117" s="1268"/>
      <c r="M117" s="1340" t="s">
        <v>593</v>
      </c>
      <c r="N117" s="1341"/>
      <c r="P117" s="1343"/>
      <c r="Q117" s="1351" t="s">
        <v>740</v>
      </c>
      <c r="R117" s="1268"/>
      <c r="S117" s="1268"/>
      <c r="T117" s="1340" t="s">
        <v>593</v>
      </c>
      <c r="U117" s="1341"/>
    </row>
    <row r="118" spans="2:21" ht="40.5" customHeight="1" x14ac:dyDescent="0.2">
      <c r="B118" s="1343"/>
      <c r="C118" s="10" t="s">
        <v>741</v>
      </c>
      <c r="D118" s="1340" t="s">
        <v>148</v>
      </c>
      <c r="E118" s="1340"/>
      <c r="F118" s="1340"/>
      <c r="G118" s="1341"/>
      <c r="I118" s="1343"/>
      <c r="J118" s="1351" t="s">
        <v>741</v>
      </c>
      <c r="K118" s="1268"/>
      <c r="L118" s="1268"/>
      <c r="M118" s="1340" t="s">
        <v>148</v>
      </c>
      <c r="N118" s="1341"/>
      <c r="P118" s="1343"/>
      <c r="Q118" s="1351" t="s">
        <v>741</v>
      </c>
      <c r="R118" s="1268"/>
      <c r="S118" s="1268"/>
      <c r="T118" s="1340" t="s">
        <v>148</v>
      </c>
      <c r="U118" s="1341"/>
    </row>
    <row r="119" spans="2:21" ht="39" customHeight="1" thickBot="1" x14ac:dyDescent="0.25">
      <c r="B119" s="1343"/>
      <c r="C119" s="10" t="s">
        <v>742</v>
      </c>
      <c r="D119" s="1340" t="s">
        <v>126</v>
      </c>
      <c r="E119" s="1340"/>
      <c r="F119" s="1340"/>
      <c r="G119" s="1341"/>
      <c r="I119" s="1343"/>
      <c r="J119" s="1351" t="s">
        <v>742</v>
      </c>
      <c r="K119" s="1268"/>
      <c r="L119" s="1268"/>
      <c r="M119" s="1340" t="s">
        <v>126</v>
      </c>
      <c r="N119" s="1341"/>
      <c r="P119" s="1343"/>
      <c r="Q119" s="1351" t="s">
        <v>742</v>
      </c>
      <c r="R119" s="1268"/>
      <c r="S119" s="1268"/>
      <c r="T119" s="1340" t="s">
        <v>126</v>
      </c>
      <c r="U119" s="1341"/>
    </row>
    <row r="120" spans="2:21" ht="31.5" customHeight="1" thickBot="1" x14ac:dyDescent="0.25">
      <c r="B120" s="1342" t="s">
        <v>932</v>
      </c>
      <c r="C120" s="1356" t="s">
        <v>2306</v>
      </c>
      <c r="D120" s="1356"/>
      <c r="E120" s="1356"/>
      <c r="F120" s="1356"/>
      <c r="G120" s="1357"/>
      <c r="I120" s="1342" t="s">
        <v>932</v>
      </c>
      <c r="J120" s="1418" t="s">
        <v>2309</v>
      </c>
      <c r="K120" s="1356"/>
      <c r="L120" s="1356"/>
      <c r="M120" s="1356"/>
      <c r="N120" s="1357"/>
      <c r="P120" s="1342" t="s">
        <v>932</v>
      </c>
      <c r="Q120" s="1356" t="s">
        <v>2308</v>
      </c>
      <c r="R120" s="1356"/>
      <c r="S120" s="1356"/>
      <c r="T120" s="1356"/>
      <c r="U120" s="1357"/>
    </row>
    <row r="121" spans="2:21" ht="38.25" customHeight="1" x14ac:dyDescent="0.2">
      <c r="B121" s="1343"/>
      <c r="C121" s="709" t="s">
        <v>729</v>
      </c>
      <c r="D121" s="1354" t="s">
        <v>1755</v>
      </c>
      <c r="E121" s="1354"/>
      <c r="F121" s="1354"/>
      <c r="G121" s="1355"/>
      <c r="I121" s="1343"/>
      <c r="J121" s="1352" t="s">
        <v>729</v>
      </c>
      <c r="K121" s="1353"/>
      <c r="L121" s="1353"/>
      <c r="M121" s="1354" t="s">
        <v>1755</v>
      </c>
      <c r="N121" s="1355"/>
      <c r="P121" s="1343"/>
      <c r="Q121" s="1352" t="s">
        <v>729</v>
      </c>
      <c r="R121" s="1353"/>
      <c r="S121" s="1353"/>
      <c r="T121" s="1354" t="s">
        <v>1755</v>
      </c>
      <c r="U121" s="1355"/>
    </row>
    <row r="122" spans="2:21" ht="38.25" customHeight="1" x14ac:dyDescent="0.2">
      <c r="B122" s="1343"/>
      <c r="C122" s="10" t="s">
        <v>740</v>
      </c>
      <c r="D122" s="1340" t="s">
        <v>594</v>
      </c>
      <c r="E122" s="1340"/>
      <c r="F122" s="1340"/>
      <c r="G122" s="1341"/>
      <c r="I122" s="1343"/>
      <c r="J122" s="1351" t="s">
        <v>740</v>
      </c>
      <c r="K122" s="1268"/>
      <c r="L122" s="1268"/>
      <c r="M122" s="1340" t="s">
        <v>594</v>
      </c>
      <c r="N122" s="1341"/>
      <c r="P122" s="1343"/>
      <c r="Q122" s="1351" t="s">
        <v>740</v>
      </c>
      <c r="R122" s="1268"/>
      <c r="S122" s="1268"/>
      <c r="T122" s="1340" t="s">
        <v>594</v>
      </c>
      <c r="U122" s="1341"/>
    </row>
    <row r="123" spans="2:21" ht="39.75" customHeight="1" x14ac:dyDescent="0.2">
      <c r="B123" s="1343"/>
      <c r="C123" s="10" t="s">
        <v>741</v>
      </c>
      <c r="D123" s="1340" t="s">
        <v>148</v>
      </c>
      <c r="E123" s="1340"/>
      <c r="F123" s="1340"/>
      <c r="G123" s="1341"/>
      <c r="I123" s="1343"/>
      <c r="J123" s="1351" t="s">
        <v>741</v>
      </c>
      <c r="K123" s="1268"/>
      <c r="L123" s="1268"/>
      <c r="M123" s="1340" t="s">
        <v>148</v>
      </c>
      <c r="N123" s="1341"/>
      <c r="P123" s="1343"/>
      <c r="Q123" s="1351" t="s">
        <v>741</v>
      </c>
      <c r="R123" s="1268"/>
      <c r="S123" s="1268"/>
      <c r="T123" s="1340" t="s">
        <v>148</v>
      </c>
      <c r="U123" s="1341"/>
    </row>
    <row r="124" spans="2:21" ht="39" customHeight="1" thickBot="1" x14ac:dyDescent="0.25">
      <c r="B124" s="1343"/>
      <c r="C124" s="10" t="s">
        <v>742</v>
      </c>
      <c r="D124" s="1340" t="s">
        <v>126</v>
      </c>
      <c r="E124" s="1340"/>
      <c r="F124" s="1340"/>
      <c r="G124" s="1341"/>
      <c r="I124" s="1343"/>
      <c r="J124" s="1351" t="s">
        <v>742</v>
      </c>
      <c r="K124" s="1268"/>
      <c r="L124" s="1268"/>
      <c r="M124" s="1340" t="s">
        <v>126</v>
      </c>
      <c r="N124" s="1341"/>
      <c r="P124" s="1343"/>
      <c r="Q124" s="1351" t="s">
        <v>742</v>
      </c>
      <c r="R124" s="1268"/>
      <c r="S124" s="1268"/>
      <c r="T124" s="1340" t="s">
        <v>126</v>
      </c>
      <c r="U124" s="1341"/>
    </row>
    <row r="125" spans="2:21" ht="28.5" customHeight="1" thickBot="1" x14ac:dyDescent="0.25">
      <c r="B125" s="1342" t="s">
        <v>933</v>
      </c>
      <c r="C125" s="1356" t="s">
        <v>2306</v>
      </c>
      <c r="D125" s="1356"/>
      <c r="E125" s="1356"/>
      <c r="F125" s="1356"/>
      <c r="G125" s="1357"/>
      <c r="I125" s="1342" t="s">
        <v>933</v>
      </c>
      <c r="J125" s="1356" t="s">
        <v>2307</v>
      </c>
      <c r="K125" s="1356"/>
      <c r="L125" s="1356"/>
      <c r="M125" s="1356"/>
      <c r="N125" s="1357"/>
      <c r="P125" s="1342" t="s">
        <v>933</v>
      </c>
      <c r="Q125" s="1356" t="s">
        <v>2308</v>
      </c>
      <c r="R125" s="1356"/>
      <c r="S125" s="1356"/>
      <c r="T125" s="1356"/>
      <c r="U125" s="1357"/>
    </row>
    <row r="126" spans="2:21" ht="39" customHeight="1" x14ac:dyDescent="0.2">
      <c r="B126" s="1343"/>
      <c r="C126" s="709" t="s">
        <v>729</v>
      </c>
      <c r="D126" s="1354" t="s">
        <v>1755</v>
      </c>
      <c r="E126" s="1354"/>
      <c r="F126" s="1354"/>
      <c r="G126" s="1355"/>
      <c r="I126" s="1343"/>
      <c r="J126" s="1352" t="s">
        <v>729</v>
      </c>
      <c r="K126" s="1353"/>
      <c r="L126" s="1353"/>
      <c r="M126" s="1354" t="s">
        <v>1755</v>
      </c>
      <c r="N126" s="1355"/>
      <c r="P126" s="1343"/>
      <c r="Q126" s="1352" t="s">
        <v>674</v>
      </c>
      <c r="R126" s="1353"/>
      <c r="S126" s="1353"/>
      <c r="T126" s="1354" t="s">
        <v>1755</v>
      </c>
      <c r="U126" s="1355"/>
    </row>
    <row r="127" spans="2:21" ht="39.75" customHeight="1" x14ac:dyDescent="0.2">
      <c r="B127" s="1343"/>
      <c r="C127" s="10" t="s">
        <v>740</v>
      </c>
      <c r="D127" s="1340" t="s">
        <v>1755</v>
      </c>
      <c r="E127" s="1340"/>
      <c r="F127" s="1340"/>
      <c r="G127" s="1341"/>
      <c r="I127" s="1343"/>
      <c r="J127" s="1351" t="s">
        <v>740</v>
      </c>
      <c r="K127" s="1268"/>
      <c r="L127" s="1268"/>
      <c r="M127" s="1340" t="s">
        <v>1755</v>
      </c>
      <c r="N127" s="1341"/>
      <c r="P127" s="1343"/>
      <c r="Q127" s="1351" t="s">
        <v>740</v>
      </c>
      <c r="R127" s="1268"/>
      <c r="S127" s="1268"/>
      <c r="T127" s="1340" t="s">
        <v>1755</v>
      </c>
      <c r="U127" s="1341"/>
    </row>
    <row r="128" spans="2:21" ht="38.25" customHeight="1" x14ac:dyDescent="0.2">
      <c r="B128" s="1343"/>
      <c r="C128" s="10" t="s">
        <v>777</v>
      </c>
      <c r="D128" s="1340" t="s">
        <v>2448</v>
      </c>
      <c r="E128" s="1340"/>
      <c r="F128" s="1340"/>
      <c r="G128" s="1341"/>
      <c r="I128" s="1343"/>
      <c r="J128" s="1338" t="s">
        <v>777</v>
      </c>
      <c r="K128" s="1339"/>
      <c r="L128" s="1339"/>
      <c r="M128" s="1340" t="s">
        <v>2448</v>
      </c>
      <c r="N128" s="1341"/>
      <c r="P128" s="1343"/>
      <c r="Q128" s="1338" t="s">
        <v>777</v>
      </c>
      <c r="R128" s="1339"/>
      <c r="S128" s="1339"/>
      <c r="T128" s="1340" t="s">
        <v>2448</v>
      </c>
      <c r="U128" s="1341"/>
    </row>
    <row r="129" spans="2:21" ht="39.75" customHeight="1" x14ac:dyDescent="0.2">
      <c r="B129" s="1343"/>
      <c r="C129" s="10" t="s">
        <v>778</v>
      </c>
      <c r="D129" s="1340" t="s">
        <v>148</v>
      </c>
      <c r="E129" s="1340"/>
      <c r="F129" s="1340"/>
      <c r="G129" s="1341"/>
      <c r="I129" s="1343"/>
      <c r="J129" s="1336" t="s">
        <v>778</v>
      </c>
      <c r="K129" s="1402"/>
      <c r="L129" s="1402"/>
      <c r="M129" s="1340" t="s">
        <v>148</v>
      </c>
      <c r="N129" s="1341"/>
      <c r="P129" s="1343"/>
      <c r="Q129" s="1336" t="s">
        <v>778</v>
      </c>
      <c r="R129" s="1402"/>
      <c r="S129" s="1402"/>
      <c r="T129" s="1340" t="s">
        <v>148</v>
      </c>
      <c r="U129" s="1341"/>
    </row>
    <row r="130" spans="2:21" ht="39" customHeight="1" thickBot="1" x14ac:dyDescent="0.25">
      <c r="B130" s="1343"/>
      <c r="C130" s="92" t="s">
        <v>1653</v>
      </c>
      <c r="D130" s="1416" t="s">
        <v>126</v>
      </c>
      <c r="E130" s="1416"/>
      <c r="F130" s="1416"/>
      <c r="G130" s="1417"/>
      <c r="I130" s="1343"/>
      <c r="J130" s="1351" t="s">
        <v>1653</v>
      </c>
      <c r="K130" s="1268"/>
      <c r="L130" s="1268"/>
      <c r="M130" s="1340" t="s">
        <v>126</v>
      </c>
      <c r="N130" s="1341"/>
      <c r="P130" s="1343"/>
      <c r="Q130" s="1351" t="s">
        <v>1653</v>
      </c>
      <c r="R130" s="1268"/>
      <c r="S130" s="1268"/>
      <c r="T130" s="1340" t="s">
        <v>126</v>
      </c>
      <c r="U130" s="1341"/>
    </row>
    <row r="131" spans="2:21" ht="28.5" customHeight="1" thickBot="1" x14ac:dyDescent="0.25">
      <c r="B131" s="1342" t="s">
        <v>934</v>
      </c>
      <c r="C131" s="1356" t="s">
        <v>2306</v>
      </c>
      <c r="D131" s="1356"/>
      <c r="E131" s="1356"/>
      <c r="F131" s="1356"/>
      <c r="G131" s="1357"/>
      <c r="I131" s="1342" t="s">
        <v>934</v>
      </c>
      <c r="J131" s="1356" t="s">
        <v>2307</v>
      </c>
      <c r="K131" s="1356"/>
      <c r="L131" s="1356"/>
      <c r="M131" s="1356"/>
      <c r="N131" s="1357"/>
      <c r="P131" s="1342" t="s">
        <v>934</v>
      </c>
      <c r="Q131" s="1356" t="s">
        <v>2308</v>
      </c>
      <c r="R131" s="1356"/>
      <c r="S131" s="1356"/>
      <c r="T131" s="1356"/>
      <c r="U131" s="1357"/>
    </row>
    <row r="132" spans="2:21" ht="35.25" customHeight="1" x14ac:dyDescent="0.2">
      <c r="B132" s="1343"/>
      <c r="C132" s="709" t="s">
        <v>729</v>
      </c>
      <c r="D132" s="1354" t="s">
        <v>1755</v>
      </c>
      <c r="E132" s="1354"/>
      <c r="F132" s="1354"/>
      <c r="G132" s="1355"/>
      <c r="I132" s="1343"/>
      <c r="J132" s="1352" t="s">
        <v>729</v>
      </c>
      <c r="K132" s="1353"/>
      <c r="L132" s="1353"/>
      <c r="M132" s="1354" t="s">
        <v>1755</v>
      </c>
      <c r="N132" s="1355"/>
      <c r="P132" s="1343"/>
      <c r="Q132" s="1352" t="s">
        <v>729</v>
      </c>
      <c r="R132" s="1353"/>
      <c r="S132" s="1353"/>
      <c r="T132" s="1354" t="s">
        <v>1755</v>
      </c>
      <c r="U132" s="1355"/>
    </row>
    <row r="133" spans="2:21" ht="39.75" customHeight="1" x14ac:dyDescent="0.2">
      <c r="B133" s="1343"/>
      <c r="C133" s="10" t="s">
        <v>740</v>
      </c>
      <c r="D133" s="1340" t="s">
        <v>1755</v>
      </c>
      <c r="E133" s="1340"/>
      <c r="F133" s="1340"/>
      <c r="G133" s="1341"/>
      <c r="I133" s="1343"/>
      <c r="J133" s="1351" t="s">
        <v>740</v>
      </c>
      <c r="K133" s="1268"/>
      <c r="L133" s="1268"/>
      <c r="M133" s="1340" t="s">
        <v>1755</v>
      </c>
      <c r="N133" s="1341"/>
      <c r="P133" s="1343"/>
      <c r="Q133" s="1351" t="s">
        <v>740</v>
      </c>
      <c r="R133" s="1268"/>
      <c r="S133" s="1268"/>
      <c r="T133" s="1340" t="s">
        <v>1755</v>
      </c>
      <c r="U133" s="1341"/>
    </row>
    <row r="134" spans="2:21" ht="42.75" customHeight="1" x14ac:dyDescent="0.2">
      <c r="B134" s="1343"/>
      <c r="C134" s="10" t="s">
        <v>777</v>
      </c>
      <c r="D134" s="1340" t="s">
        <v>943</v>
      </c>
      <c r="E134" s="1340"/>
      <c r="F134" s="1340"/>
      <c r="G134" s="1341"/>
      <c r="I134" s="1343"/>
      <c r="J134" s="1338" t="s">
        <v>777</v>
      </c>
      <c r="K134" s="1339"/>
      <c r="L134" s="1339"/>
      <c r="M134" s="1340" t="s">
        <v>943</v>
      </c>
      <c r="N134" s="1341"/>
      <c r="P134" s="1343"/>
      <c r="Q134" s="1338" t="s">
        <v>777</v>
      </c>
      <c r="R134" s="1339"/>
      <c r="S134" s="1339"/>
      <c r="T134" s="1340" t="s">
        <v>943</v>
      </c>
      <c r="U134" s="1341"/>
    </row>
    <row r="135" spans="2:21" ht="40.5" customHeight="1" thickBot="1" x14ac:dyDescent="0.25">
      <c r="B135" s="1343"/>
      <c r="C135" s="10" t="s">
        <v>778</v>
      </c>
      <c r="D135" s="1340" t="s">
        <v>148</v>
      </c>
      <c r="E135" s="1340"/>
      <c r="F135" s="1340"/>
      <c r="G135" s="1341"/>
      <c r="I135" s="1343"/>
      <c r="J135" s="1336" t="s">
        <v>778</v>
      </c>
      <c r="K135" s="1402"/>
      <c r="L135" s="1402"/>
      <c r="M135" s="1340" t="s">
        <v>148</v>
      </c>
      <c r="N135" s="1341"/>
      <c r="P135" s="1343"/>
      <c r="Q135" s="1336" t="s">
        <v>778</v>
      </c>
      <c r="R135" s="1402"/>
      <c r="S135" s="1402"/>
      <c r="T135" s="1340" t="s">
        <v>148</v>
      </c>
      <c r="U135" s="1341"/>
    </row>
    <row r="136" spans="2:21" ht="27.75" customHeight="1" thickBot="1" x14ac:dyDescent="0.25">
      <c r="B136" s="1342" t="s">
        <v>935</v>
      </c>
      <c r="C136" s="1356" t="s">
        <v>2306</v>
      </c>
      <c r="D136" s="1356"/>
      <c r="E136" s="1356"/>
      <c r="F136" s="1356"/>
      <c r="G136" s="1357"/>
      <c r="I136" s="1342" t="s">
        <v>935</v>
      </c>
      <c r="J136" s="1356" t="s">
        <v>2307</v>
      </c>
      <c r="K136" s="1356"/>
      <c r="L136" s="1356"/>
      <c r="M136" s="1356"/>
      <c r="N136" s="1357"/>
      <c r="P136" s="1342" t="s">
        <v>935</v>
      </c>
      <c r="Q136" s="1356" t="s">
        <v>2308</v>
      </c>
      <c r="R136" s="1356"/>
      <c r="S136" s="1356"/>
      <c r="T136" s="1356"/>
      <c r="U136" s="1357"/>
    </row>
    <row r="137" spans="2:21" ht="31.5" customHeight="1" thickBot="1" x14ac:dyDescent="0.25">
      <c r="B137" s="1343"/>
      <c r="C137" s="1390" t="s">
        <v>1753</v>
      </c>
      <c r="D137" s="1391"/>
      <c r="E137" s="1391"/>
      <c r="F137" s="1391"/>
      <c r="G137" s="1392"/>
      <c r="I137" s="1343"/>
      <c r="J137" s="1390" t="s">
        <v>1753</v>
      </c>
      <c r="K137" s="1391"/>
      <c r="L137" s="1391"/>
      <c r="M137" s="1391"/>
      <c r="N137" s="1392"/>
      <c r="P137" s="1343"/>
      <c r="Q137" s="1390" t="s">
        <v>1753</v>
      </c>
      <c r="R137" s="1391"/>
      <c r="S137" s="1391"/>
      <c r="T137" s="1391"/>
      <c r="U137" s="1392"/>
    </row>
    <row r="138" spans="2:21" ht="42.75" customHeight="1" thickBot="1" x14ac:dyDescent="0.25">
      <c r="B138" s="301" t="s">
        <v>944</v>
      </c>
      <c r="C138" s="1346" t="s">
        <v>948</v>
      </c>
      <c r="D138" s="1346"/>
      <c r="E138" s="1346"/>
      <c r="F138" s="1346"/>
      <c r="G138" s="1347"/>
      <c r="I138" s="301" t="s">
        <v>944</v>
      </c>
      <c r="J138" s="1345" t="s">
        <v>949</v>
      </c>
      <c r="K138" s="1346"/>
      <c r="L138" s="1346"/>
      <c r="M138" s="1346"/>
      <c r="N138" s="1347"/>
      <c r="P138" s="301" t="s">
        <v>944</v>
      </c>
      <c r="Q138" s="1345" t="s">
        <v>950</v>
      </c>
      <c r="R138" s="1346"/>
      <c r="S138" s="1346"/>
      <c r="T138" s="1346"/>
      <c r="U138" s="1347"/>
    </row>
    <row r="140" spans="2:21" ht="15" thickBot="1" x14ac:dyDescent="0.25"/>
    <row r="141" spans="2:21" ht="27" customHeight="1" thickBot="1" x14ac:dyDescent="0.25">
      <c r="B141" s="1384" t="s">
        <v>1776</v>
      </c>
      <c r="C141" s="1385"/>
      <c r="D141" s="1385"/>
      <c r="E141" s="1385"/>
      <c r="F141" s="1385"/>
      <c r="G141" s="1386"/>
      <c r="I141" s="1384" t="s">
        <v>1777</v>
      </c>
      <c r="J141" s="1385"/>
      <c r="K141" s="1385"/>
      <c r="L141" s="1385"/>
      <c r="M141" s="1385"/>
      <c r="N141" s="1386"/>
      <c r="P141" s="1384" t="s">
        <v>1778</v>
      </c>
      <c r="Q141" s="1385"/>
      <c r="R141" s="1385"/>
      <c r="S141" s="1385"/>
      <c r="T141" s="1385"/>
      <c r="U141" s="1386"/>
    </row>
    <row r="142" spans="2:21" ht="34.5" customHeight="1" thickBot="1" x14ac:dyDescent="0.25">
      <c r="B142" s="303" t="s">
        <v>1408</v>
      </c>
      <c r="C142" s="304" t="s">
        <v>1400</v>
      </c>
      <c r="D142" s="1413" t="s">
        <v>1749</v>
      </c>
      <c r="E142" s="1414"/>
      <c r="F142" s="1414"/>
      <c r="G142" s="1415"/>
      <c r="I142" s="303" t="s">
        <v>1408</v>
      </c>
      <c r="J142" s="1397" t="s">
        <v>1400</v>
      </c>
      <c r="K142" s="1398"/>
      <c r="L142" s="1399"/>
      <c r="M142" s="1397" t="s">
        <v>1749</v>
      </c>
      <c r="N142" s="1399"/>
      <c r="P142" s="303" t="s">
        <v>1408</v>
      </c>
      <c r="Q142" s="1397" t="s">
        <v>1400</v>
      </c>
      <c r="R142" s="1398"/>
      <c r="S142" s="1399"/>
      <c r="T142" s="1397" t="s">
        <v>1749</v>
      </c>
      <c r="U142" s="1399"/>
    </row>
    <row r="143" spans="2:21" ht="30.75" customHeight="1" thickBot="1" x14ac:dyDescent="0.25">
      <c r="B143" s="1342" t="s">
        <v>148</v>
      </c>
      <c r="C143" s="1356" t="s">
        <v>2305</v>
      </c>
      <c r="D143" s="1356"/>
      <c r="E143" s="1356"/>
      <c r="F143" s="1356"/>
      <c r="G143" s="1357"/>
      <c r="I143" s="1342" t="s">
        <v>148</v>
      </c>
      <c r="J143" s="1372" t="s">
        <v>952</v>
      </c>
      <c r="K143" s="1372"/>
      <c r="L143" s="1372"/>
      <c r="M143" s="1372"/>
      <c r="N143" s="1373"/>
      <c r="P143" s="1342" t="s">
        <v>927</v>
      </c>
      <c r="Q143" s="1346" t="s">
        <v>1195</v>
      </c>
      <c r="R143" s="1346"/>
      <c r="S143" s="1346"/>
      <c r="T143" s="1346"/>
      <c r="U143" s="1347"/>
    </row>
    <row r="144" spans="2:21" ht="39" customHeight="1" thickBot="1" x14ac:dyDescent="0.25">
      <c r="B144" s="1343"/>
      <c r="C144" s="763" t="s">
        <v>777</v>
      </c>
      <c r="D144" s="1377" t="s">
        <v>613</v>
      </c>
      <c r="E144" s="1377"/>
      <c r="F144" s="1377"/>
      <c r="G144" s="1378"/>
      <c r="I144" s="1344"/>
      <c r="J144" s="1406"/>
      <c r="K144" s="1406"/>
      <c r="L144" s="1406"/>
      <c r="M144" s="1406"/>
      <c r="N144" s="1407"/>
      <c r="P144" s="1343"/>
      <c r="Q144" s="1408" t="s">
        <v>777</v>
      </c>
      <c r="R144" s="1408"/>
      <c r="S144" s="1387"/>
      <c r="T144" s="1360" t="s">
        <v>1362</v>
      </c>
      <c r="U144" s="1361"/>
    </row>
    <row r="145" spans="2:21" ht="29.25" customHeight="1" thickBot="1" x14ac:dyDescent="0.25">
      <c r="B145" s="1344"/>
      <c r="C145" s="1403" t="s">
        <v>2450</v>
      </c>
      <c r="D145" s="1404"/>
      <c r="E145" s="1404"/>
      <c r="F145" s="1404"/>
      <c r="G145" s="1405"/>
      <c r="I145" s="1342" t="s">
        <v>150</v>
      </c>
      <c r="J145" s="1372" t="s">
        <v>953</v>
      </c>
      <c r="K145" s="1372"/>
      <c r="L145" s="1372"/>
      <c r="M145" s="1372"/>
      <c r="N145" s="1373"/>
      <c r="P145" s="1343"/>
      <c r="Q145" s="1393" t="s">
        <v>1162</v>
      </c>
      <c r="R145" s="1394"/>
      <c r="S145" s="1394"/>
      <c r="T145" s="1394"/>
      <c r="U145" s="1394"/>
    </row>
    <row r="146" spans="2:21" ht="37.5" customHeight="1" thickBot="1" x14ac:dyDescent="0.25">
      <c r="B146" s="1342" t="s">
        <v>150</v>
      </c>
      <c r="C146" s="1356" t="s">
        <v>2305</v>
      </c>
      <c r="D146" s="1356"/>
      <c r="E146" s="1356"/>
      <c r="F146" s="1356"/>
      <c r="G146" s="1357"/>
      <c r="I146" s="1344"/>
      <c r="J146" s="1406"/>
      <c r="K146" s="1406"/>
      <c r="L146" s="1406"/>
      <c r="M146" s="1406"/>
      <c r="N146" s="1407"/>
      <c r="P146" s="1344"/>
      <c r="Q146" s="1395" t="s">
        <v>2449</v>
      </c>
      <c r="R146" s="1395"/>
      <c r="S146" s="1395"/>
      <c r="T146" s="1395"/>
      <c r="U146" s="1396"/>
    </row>
    <row r="147" spans="2:21" ht="24.75" customHeight="1" thickBot="1" x14ac:dyDescent="0.25">
      <c r="B147" s="1343"/>
      <c r="C147" s="763" t="s">
        <v>777</v>
      </c>
      <c r="D147" s="1377" t="s">
        <v>1361</v>
      </c>
      <c r="E147" s="1377"/>
      <c r="F147" s="1377"/>
      <c r="G147" s="1378"/>
      <c r="I147" s="1342" t="s">
        <v>927</v>
      </c>
      <c r="J147" s="1371" t="s">
        <v>954</v>
      </c>
      <c r="K147" s="1372"/>
      <c r="L147" s="1372"/>
      <c r="M147" s="1372"/>
      <c r="N147" s="1373"/>
      <c r="P147" s="1342" t="s">
        <v>928</v>
      </c>
      <c r="Q147" s="1346" t="s">
        <v>1196</v>
      </c>
      <c r="R147" s="1346"/>
      <c r="S147" s="1346"/>
      <c r="T147" s="1346"/>
      <c r="U147" s="1347"/>
    </row>
    <row r="148" spans="2:21" ht="37.5" customHeight="1" thickBot="1" x14ac:dyDescent="0.25">
      <c r="B148" s="1344"/>
      <c r="C148" s="1403" t="s">
        <v>2450</v>
      </c>
      <c r="D148" s="1404"/>
      <c r="E148" s="1404"/>
      <c r="F148" s="1404"/>
      <c r="G148" s="1405"/>
      <c r="I148" s="1343"/>
      <c r="J148" s="1374"/>
      <c r="K148" s="1375"/>
      <c r="L148" s="1375"/>
      <c r="M148" s="1375"/>
      <c r="N148" s="1376"/>
      <c r="P148" s="1343"/>
      <c r="Q148" s="1408" t="s">
        <v>777</v>
      </c>
      <c r="R148" s="1408"/>
      <c r="S148" s="1387"/>
      <c r="T148" s="1360" t="s">
        <v>1362</v>
      </c>
      <c r="U148" s="1361"/>
    </row>
    <row r="149" spans="2:21" ht="29.25" customHeight="1" thickBot="1" x14ac:dyDescent="0.25">
      <c r="B149" s="1342" t="s">
        <v>927</v>
      </c>
      <c r="C149" s="1356" t="s">
        <v>2303</v>
      </c>
      <c r="D149" s="1356"/>
      <c r="E149" s="1356"/>
      <c r="F149" s="1356"/>
      <c r="G149" s="1357"/>
      <c r="I149" s="1342" t="s">
        <v>928</v>
      </c>
      <c r="J149" s="1371" t="s">
        <v>955</v>
      </c>
      <c r="K149" s="1372"/>
      <c r="L149" s="1372"/>
      <c r="M149" s="1372"/>
      <c r="N149" s="1373"/>
      <c r="P149" s="1343"/>
      <c r="Q149" s="1393" t="s">
        <v>1162</v>
      </c>
      <c r="R149" s="1394"/>
      <c r="S149" s="1394"/>
      <c r="T149" s="1394"/>
      <c r="U149" s="1394"/>
    </row>
    <row r="150" spans="2:21" ht="36" customHeight="1" thickBot="1" x14ac:dyDescent="0.25">
      <c r="B150" s="1343"/>
      <c r="C150" s="709" t="s">
        <v>729</v>
      </c>
      <c r="D150" s="1354" t="s">
        <v>0</v>
      </c>
      <c r="E150" s="1354"/>
      <c r="F150" s="1354"/>
      <c r="G150" s="1355"/>
      <c r="I150" s="1343"/>
      <c r="J150" s="1374"/>
      <c r="K150" s="1375"/>
      <c r="L150" s="1375"/>
      <c r="M150" s="1375"/>
      <c r="N150" s="1376"/>
      <c r="P150" s="1344"/>
      <c r="Q150" s="1395" t="s">
        <v>2449</v>
      </c>
      <c r="R150" s="1395"/>
      <c r="S150" s="1395"/>
      <c r="T150" s="1395"/>
      <c r="U150" s="1396"/>
    </row>
    <row r="151" spans="2:21" ht="27.75" customHeight="1" thickBot="1" x14ac:dyDescent="0.25">
      <c r="B151" s="1342" t="s">
        <v>928</v>
      </c>
      <c r="C151" s="1356" t="s">
        <v>2303</v>
      </c>
      <c r="D151" s="1356"/>
      <c r="E151" s="1356"/>
      <c r="F151" s="1356"/>
      <c r="G151" s="1357"/>
      <c r="I151" s="1342" t="s">
        <v>929</v>
      </c>
      <c r="J151" s="1371" t="s">
        <v>963</v>
      </c>
      <c r="K151" s="1372"/>
      <c r="L151" s="1372"/>
      <c r="M151" s="1372"/>
      <c r="N151" s="1373"/>
      <c r="P151" s="1342" t="s">
        <v>929</v>
      </c>
      <c r="Q151" s="1346" t="s">
        <v>1197</v>
      </c>
      <c r="R151" s="1346"/>
      <c r="S151" s="1346"/>
      <c r="T151" s="1346"/>
      <c r="U151" s="1347"/>
    </row>
    <row r="152" spans="2:21" ht="37.5" customHeight="1" thickBot="1" x14ac:dyDescent="0.25">
      <c r="B152" s="1343"/>
      <c r="C152" s="709" t="s">
        <v>729</v>
      </c>
      <c r="D152" s="1354" t="s">
        <v>1349</v>
      </c>
      <c r="E152" s="1354"/>
      <c r="F152" s="1354"/>
      <c r="G152" s="1355"/>
      <c r="I152" s="1343"/>
      <c r="J152" s="1374"/>
      <c r="K152" s="1375"/>
      <c r="L152" s="1375"/>
      <c r="M152" s="1375"/>
      <c r="N152" s="1376"/>
      <c r="P152" s="1343"/>
      <c r="Q152" s="1387" t="s">
        <v>777</v>
      </c>
      <c r="R152" s="1383"/>
      <c r="S152" s="1383"/>
      <c r="T152" s="1377" t="s">
        <v>1362</v>
      </c>
      <c r="U152" s="1378"/>
    </row>
    <row r="153" spans="2:21" ht="29.25" customHeight="1" thickBot="1" x14ac:dyDescent="0.25">
      <c r="B153" s="1342" t="s">
        <v>929</v>
      </c>
      <c r="C153" s="1356" t="s">
        <v>2304</v>
      </c>
      <c r="D153" s="1356"/>
      <c r="E153" s="1356"/>
      <c r="F153" s="1356"/>
      <c r="G153" s="1357"/>
      <c r="I153" s="1342" t="s">
        <v>930</v>
      </c>
      <c r="J153" s="1372" t="s">
        <v>962</v>
      </c>
      <c r="K153" s="1372"/>
      <c r="L153" s="1372"/>
      <c r="M153" s="1372"/>
      <c r="N153" s="1373"/>
      <c r="P153" s="1343"/>
      <c r="Q153" s="1393" t="s">
        <v>1162</v>
      </c>
      <c r="R153" s="1394"/>
      <c r="S153" s="1394"/>
      <c r="T153" s="1394"/>
      <c r="U153" s="1394"/>
    </row>
    <row r="154" spans="2:21" ht="36" customHeight="1" thickBot="1" x14ac:dyDescent="0.25">
      <c r="B154" s="1343"/>
      <c r="C154" s="709" t="s">
        <v>729</v>
      </c>
      <c r="D154" s="1354" t="s">
        <v>1349</v>
      </c>
      <c r="E154" s="1354"/>
      <c r="F154" s="1354"/>
      <c r="G154" s="1355"/>
      <c r="I154" s="1344"/>
      <c r="J154" s="1406"/>
      <c r="K154" s="1406"/>
      <c r="L154" s="1406"/>
      <c r="M154" s="1406"/>
      <c r="N154" s="1407"/>
      <c r="P154" s="1344"/>
      <c r="Q154" s="1395" t="s">
        <v>2449</v>
      </c>
      <c r="R154" s="1395"/>
      <c r="S154" s="1395"/>
      <c r="T154" s="1395"/>
      <c r="U154" s="1396"/>
    </row>
    <row r="155" spans="2:21" ht="36" customHeight="1" thickBot="1" x14ac:dyDescent="0.25">
      <c r="B155" s="1342" t="s">
        <v>930</v>
      </c>
      <c r="C155" s="1356" t="s">
        <v>2303</v>
      </c>
      <c r="D155" s="1356"/>
      <c r="E155" s="1356"/>
      <c r="F155" s="1356"/>
      <c r="G155" s="1357"/>
      <c r="I155" s="301" t="s">
        <v>931</v>
      </c>
      <c r="J155" s="1409" t="s">
        <v>961</v>
      </c>
      <c r="K155" s="1410"/>
      <c r="L155" s="1410"/>
      <c r="M155" s="1410"/>
      <c r="N155" s="1411"/>
      <c r="P155" s="1342" t="s">
        <v>930</v>
      </c>
      <c r="Q155" s="1388" t="s">
        <v>1198</v>
      </c>
      <c r="R155" s="1388"/>
      <c r="S155" s="1388"/>
      <c r="T155" s="1388"/>
      <c r="U155" s="1389"/>
    </row>
    <row r="156" spans="2:21" ht="39.75" customHeight="1" thickBot="1" x14ac:dyDescent="0.25">
      <c r="B156" s="1343"/>
      <c r="C156" s="709" t="s">
        <v>729</v>
      </c>
      <c r="D156" s="1354" t="s">
        <v>1755</v>
      </c>
      <c r="E156" s="1354"/>
      <c r="F156" s="1354"/>
      <c r="G156" s="1355"/>
      <c r="I156" s="301" t="s">
        <v>932</v>
      </c>
      <c r="J156" s="1409" t="s">
        <v>960</v>
      </c>
      <c r="K156" s="1410"/>
      <c r="L156" s="1410"/>
      <c r="M156" s="1410"/>
      <c r="N156" s="1411"/>
      <c r="P156" s="1343"/>
      <c r="Q156" s="1387" t="s">
        <v>777</v>
      </c>
      <c r="R156" s="1383"/>
      <c r="S156" s="1383"/>
      <c r="T156" s="1377" t="s">
        <v>1362</v>
      </c>
      <c r="U156" s="1378"/>
    </row>
    <row r="157" spans="2:21" ht="39.75" customHeight="1" thickBot="1" x14ac:dyDescent="0.25">
      <c r="B157" s="1343"/>
      <c r="C157" s="10" t="s">
        <v>740</v>
      </c>
      <c r="D157" s="1340" t="s">
        <v>614</v>
      </c>
      <c r="E157" s="1340"/>
      <c r="F157" s="1340"/>
      <c r="G157" s="1341"/>
      <c r="I157" s="302" t="s">
        <v>933</v>
      </c>
      <c r="J157" s="1371" t="s">
        <v>959</v>
      </c>
      <c r="K157" s="1372"/>
      <c r="L157" s="1372"/>
      <c r="M157" s="1372"/>
      <c r="N157" s="1373"/>
      <c r="P157" s="1343"/>
      <c r="Q157" s="1393" t="s">
        <v>1162</v>
      </c>
      <c r="R157" s="1394"/>
      <c r="S157" s="1394"/>
      <c r="T157" s="1394"/>
      <c r="U157" s="1394"/>
    </row>
    <row r="158" spans="2:21" ht="40.5" customHeight="1" thickBot="1" x14ac:dyDescent="0.25">
      <c r="B158" s="1343"/>
      <c r="C158" s="10" t="s">
        <v>741</v>
      </c>
      <c r="D158" s="1340" t="s">
        <v>148</v>
      </c>
      <c r="E158" s="1340"/>
      <c r="F158" s="1340"/>
      <c r="G158" s="1341"/>
      <c r="I158" s="302" t="s">
        <v>934</v>
      </c>
      <c r="J158" s="1409" t="s">
        <v>958</v>
      </c>
      <c r="K158" s="1410"/>
      <c r="L158" s="1410"/>
      <c r="M158" s="1410"/>
      <c r="N158" s="1411"/>
      <c r="P158" s="1344"/>
      <c r="Q158" s="1395" t="s">
        <v>2449</v>
      </c>
      <c r="R158" s="1395"/>
      <c r="S158" s="1395"/>
      <c r="T158" s="1395"/>
      <c r="U158" s="1396"/>
    </row>
    <row r="159" spans="2:21" ht="36" customHeight="1" thickBot="1" x14ac:dyDescent="0.25">
      <c r="B159" s="1343"/>
      <c r="C159" s="10" t="s">
        <v>742</v>
      </c>
      <c r="D159" s="1340" t="s">
        <v>126</v>
      </c>
      <c r="E159" s="1340"/>
      <c r="F159" s="1340"/>
      <c r="G159" s="1341"/>
      <c r="I159" s="302" t="s">
        <v>935</v>
      </c>
      <c r="J159" s="1409" t="s">
        <v>957</v>
      </c>
      <c r="K159" s="1410"/>
      <c r="L159" s="1410"/>
      <c r="M159" s="1410"/>
      <c r="N159" s="1411"/>
      <c r="P159" s="1342" t="s">
        <v>931</v>
      </c>
      <c r="Q159" s="1358" t="s">
        <v>1199</v>
      </c>
      <c r="R159" s="1358"/>
      <c r="S159" s="1358"/>
      <c r="T159" s="1358"/>
      <c r="U159" s="1359"/>
    </row>
    <row r="160" spans="2:21" ht="39.75" customHeight="1" x14ac:dyDescent="0.2">
      <c r="B160" s="1343"/>
      <c r="C160" s="1362" t="s">
        <v>2487</v>
      </c>
      <c r="D160" s="1363"/>
      <c r="E160" s="1363"/>
      <c r="F160" s="1363"/>
      <c r="G160" s="1364"/>
      <c r="I160" s="1342" t="s">
        <v>944</v>
      </c>
      <c r="J160" s="1371" t="s">
        <v>956</v>
      </c>
      <c r="K160" s="1372"/>
      <c r="L160" s="1372"/>
      <c r="M160" s="1372"/>
      <c r="N160" s="1373"/>
      <c r="P160" s="1343"/>
      <c r="Q160" s="1387" t="s">
        <v>777</v>
      </c>
      <c r="R160" s="1383"/>
      <c r="S160" s="1383"/>
      <c r="T160" s="1377" t="s">
        <v>1362</v>
      </c>
      <c r="U160" s="1378"/>
    </row>
    <row r="161" spans="2:21" ht="37.5" customHeight="1" thickBot="1" x14ac:dyDescent="0.25">
      <c r="B161" s="1343"/>
      <c r="C161" s="369" t="s">
        <v>740</v>
      </c>
      <c r="D161" s="1340" t="s">
        <v>594</v>
      </c>
      <c r="E161" s="1340"/>
      <c r="F161" s="1340"/>
      <c r="G161" s="1341"/>
      <c r="I161" s="1344"/>
      <c r="J161" s="1412"/>
      <c r="K161" s="1406"/>
      <c r="L161" s="1406"/>
      <c r="M161" s="1406"/>
      <c r="N161" s="1407"/>
      <c r="P161" s="1343"/>
      <c r="Q161" s="1393" t="s">
        <v>1162</v>
      </c>
      <c r="R161" s="1394"/>
      <c r="S161" s="1394"/>
      <c r="T161" s="1394"/>
      <c r="U161" s="1394"/>
    </row>
    <row r="162" spans="2:21" ht="36.75" customHeight="1" thickBot="1" x14ac:dyDescent="0.25">
      <c r="B162" s="1344"/>
      <c r="C162" s="837" t="s">
        <v>741</v>
      </c>
      <c r="D162" s="1380" t="s">
        <v>148</v>
      </c>
      <c r="E162" s="1380"/>
      <c r="F162" s="1380"/>
      <c r="G162" s="1381"/>
      <c r="I162" s="488"/>
      <c r="J162" s="489"/>
      <c r="K162" s="489"/>
      <c r="L162" s="489"/>
      <c r="M162" s="489"/>
      <c r="N162" s="489"/>
      <c r="P162" s="1344"/>
      <c r="Q162" s="1395" t="s">
        <v>2449</v>
      </c>
      <c r="R162" s="1395"/>
      <c r="S162" s="1395"/>
      <c r="T162" s="1395"/>
      <c r="U162" s="1396"/>
    </row>
    <row r="163" spans="2:21" ht="38.25" customHeight="1" thickBot="1" x14ac:dyDescent="0.25">
      <c r="B163" s="1342" t="s">
        <v>931</v>
      </c>
      <c r="C163" s="1356" t="s">
        <v>2303</v>
      </c>
      <c r="D163" s="1356"/>
      <c r="E163" s="1356"/>
      <c r="F163" s="1356"/>
      <c r="G163" s="1357"/>
      <c r="P163" s="1342" t="s">
        <v>932</v>
      </c>
      <c r="Q163" s="1346" t="s">
        <v>1203</v>
      </c>
      <c r="R163" s="1346"/>
      <c r="S163" s="1346"/>
      <c r="T163" s="1346"/>
      <c r="U163" s="1347"/>
    </row>
    <row r="164" spans="2:21" ht="39" customHeight="1" x14ac:dyDescent="0.2">
      <c r="B164" s="1343"/>
      <c r="C164" s="709" t="s">
        <v>729</v>
      </c>
      <c r="D164" s="1354" t="s">
        <v>1755</v>
      </c>
      <c r="E164" s="1354"/>
      <c r="F164" s="1354"/>
      <c r="G164" s="1355"/>
      <c r="P164" s="1343"/>
      <c r="Q164" s="1408" t="s">
        <v>777</v>
      </c>
      <c r="R164" s="1408"/>
      <c r="S164" s="1387"/>
      <c r="T164" s="1360" t="s">
        <v>1362</v>
      </c>
      <c r="U164" s="1361"/>
    </row>
    <row r="165" spans="2:21" ht="38.25" customHeight="1" x14ac:dyDescent="0.2">
      <c r="B165" s="1343"/>
      <c r="C165" s="10" t="s">
        <v>740</v>
      </c>
      <c r="D165" s="1340" t="s">
        <v>593</v>
      </c>
      <c r="E165" s="1340"/>
      <c r="F165" s="1340"/>
      <c r="G165" s="1341"/>
      <c r="P165" s="1343"/>
      <c r="Q165" s="1393" t="s">
        <v>1162</v>
      </c>
      <c r="R165" s="1394"/>
      <c r="S165" s="1394"/>
      <c r="T165" s="1394"/>
      <c r="U165" s="1394"/>
    </row>
    <row r="166" spans="2:21" ht="39" customHeight="1" thickBot="1" x14ac:dyDescent="0.25">
      <c r="B166" s="1343"/>
      <c r="C166" s="10" t="s">
        <v>741</v>
      </c>
      <c r="D166" s="1340" t="s">
        <v>148</v>
      </c>
      <c r="E166" s="1340"/>
      <c r="F166" s="1340"/>
      <c r="G166" s="1341"/>
      <c r="P166" s="1344"/>
      <c r="Q166" s="1395" t="s">
        <v>2449</v>
      </c>
      <c r="R166" s="1395"/>
      <c r="S166" s="1395"/>
      <c r="T166" s="1395"/>
      <c r="U166" s="1396"/>
    </row>
    <row r="167" spans="2:21" ht="39" customHeight="1" thickBot="1" x14ac:dyDescent="0.25">
      <c r="B167" s="1344"/>
      <c r="C167" s="10" t="s">
        <v>742</v>
      </c>
      <c r="D167" s="1340" t="s">
        <v>126</v>
      </c>
      <c r="E167" s="1340"/>
      <c r="F167" s="1340"/>
      <c r="G167" s="1341"/>
      <c r="P167" s="1342" t="s">
        <v>933</v>
      </c>
      <c r="Q167" s="1346" t="s">
        <v>1202</v>
      </c>
      <c r="R167" s="1346"/>
      <c r="S167" s="1346"/>
      <c r="T167" s="1346"/>
      <c r="U167" s="1347"/>
    </row>
    <row r="168" spans="2:21" ht="37.5" customHeight="1" thickBot="1" x14ac:dyDescent="0.25">
      <c r="B168" s="1342" t="s">
        <v>932</v>
      </c>
      <c r="C168" s="1356" t="s">
        <v>2303</v>
      </c>
      <c r="D168" s="1356"/>
      <c r="E168" s="1356"/>
      <c r="F168" s="1356"/>
      <c r="G168" s="1357"/>
      <c r="P168" s="1343"/>
      <c r="Q168" s="1408" t="s">
        <v>777</v>
      </c>
      <c r="R168" s="1408"/>
      <c r="S168" s="1387"/>
      <c r="T168" s="1360" t="s">
        <v>1362</v>
      </c>
      <c r="U168" s="1361"/>
    </row>
    <row r="169" spans="2:21" ht="36" customHeight="1" x14ac:dyDescent="0.2">
      <c r="B169" s="1343"/>
      <c r="C169" s="709" t="s">
        <v>729</v>
      </c>
      <c r="D169" s="1354" t="s">
        <v>1755</v>
      </c>
      <c r="E169" s="1354"/>
      <c r="F169" s="1354"/>
      <c r="G169" s="1355"/>
      <c r="P169" s="1343"/>
      <c r="Q169" s="1393" t="s">
        <v>1162</v>
      </c>
      <c r="R169" s="1394"/>
      <c r="S169" s="1394"/>
      <c r="T169" s="1394"/>
      <c r="U169" s="1394"/>
    </row>
    <row r="170" spans="2:21" ht="38.25" customHeight="1" thickBot="1" x14ac:dyDescent="0.25">
      <c r="B170" s="1343"/>
      <c r="C170" s="10" t="s">
        <v>740</v>
      </c>
      <c r="D170" s="1340" t="s">
        <v>594</v>
      </c>
      <c r="E170" s="1340"/>
      <c r="F170" s="1340"/>
      <c r="G170" s="1341"/>
      <c r="P170" s="1344"/>
      <c r="Q170" s="1395" t="s">
        <v>2449</v>
      </c>
      <c r="R170" s="1395"/>
      <c r="S170" s="1395"/>
      <c r="T170" s="1395"/>
      <c r="U170" s="1396"/>
    </row>
    <row r="171" spans="2:21" ht="39" customHeight="1" thickBot="1" x14ac:dyDescent="0.25">
      <c r="B171" s="1343"/>
      <c r="C171" s="10" t="s">
        <v>741</v>
      </c>
      <c r="D171" s="1340" t="s">
        <v>148</v>
      </c>
      <c r="E171" s="1340"/>
      <c r="F171" s="1340"/>
      <c r="G171" s="1341"/>
      <c r="P171" s="1342" t="s">
        <v>934</v>
      </c>
      <c r="Q171" s="1388" t="s">
        <v>1201</v>
      </c>
      <c r="R171" s="1388"/>
      <c r="S171" s="1388"/>
      <c r="T171" s="1388"/>
      <c r="U171" s="1389"/>
    </row>
    <row r="172" spans="2:21" ht="37.5" customHeight="1" thickBot="1" x14ac:dyDescent="0.25">
      <c r="B172" s="1343"/>
      <c r="C172" s="10" t="s">
        <v>742</v>
      </c>
      <c r="D172" s="1340" t="s">
        <v>126</v>
      </c>
      <c r="E172" s="1340"/>
      <c r="F172" s="1340"/>
      <c r="G172" s="1341"/>
      <c r="P172" s="1343"/>
      <c r="Q172" s="1387" t="s">
        <v>777</v>
      </c>
      <c r="R172" s="1383"/>
      <c r="S172" s="1383"/>
      <c r="T172" s="1377" t="s">
        <v>1362</v>
      </c>
      <c r="U172" s="1378"/>
    </row>
    <row r="173" spans="2:21" ht="37.5" customHeight="1" thickBot="1" x14ac:dyDescent="0.25">
      <c r="B173" s="1342" t="s">
        <v>933</v>
      </c>
      <c r="C173" s="1356" t="s">
        <v>2303</v>
      </c>
      <c r="D173" s="1356"/>
      <c r="E173" s="1356"/>
      <c r="F173" s="1356"/>
      <c r="G173" s="1357"/>
      <c r="P173" s="1343"/>
      <c r="Q173" s="1393" t="s">
        <v>1162</v>
      </c>
      <c r="R173" s="1394"/>
      <c r="S173" s="1394"/>
      <c r="T173" s="1394"/>
      <c r="U173" s="1394"/>
    </row>
    <row r="174" spans="2:21" ht="39.75" customHeight="1" thickBot="1" x14ac:dyDescent="0.25">
      <c r="B174" s="1343"/>
      <c r="C174" s="709" t="s">
        <v>729</v>
      </c>
      <c r="D174" s="1354" t="s">
        <v>1755</v>
      </c>
      <c r="E174" s="1354"/>
      <c r="F174" s="1354"/>
      <c r="G174" s="1355"/>
      <c r="P174" s="1344"/>
      <c r="Q174" s="1395" t="s">
        <v>2449</v>
      </c>
      <c r="R174" s="1395"/>
      <c r="S174" s="1395"/>
      <c r="T174" s="1395"/>
      <c r="U174" s="1396"/>
    </row>
    <row r="175" spans="2:21" ht="36" customHeight="1" thickBot="1" x14ac:dyDescent="0.25">
      <c r="B175" s="1343"/>
      <c r="C175" s="10" t="s">
        <v>740</v>
      </c>
      <c r="D175" s="1340" t="s">
        <v>1755</v>
      </c>
      <c r="E175" s="1340"/>
      <c r="F175" s="1340"/>
      <c r="G175" s="1341"/>
      <c r="P175" s="1342" t="s">
        <v>935</v>
      </c>
      <c r="Q175" s="1358" t="s">
        <v>1200</v>
      </c>
      <c r="R175" s="1358"/>
      <c r="S175" s="1358"/>
      <c r="T175" s="1358"/>
      <c r="U175" s="1359"/>
    </row>
    <row r="176" spans="2:21" ht="38.25" customHeight="1" x14ac:dyDescent="0.2">
      <c r="B176" s="1343"/>
      <c r="C176" s="10" t="s">
        <v>777</v>
      </c>
      <c r="D176" s="1340" t="s">
        <v>2448</v>
      </c>
      <c r="E176" s="1340"/>
      <c r="F176" s="1340"/>
      <c r="G176" s="1341"/>
      <c r="P176" s="1343"/>
      <c r="Q176" s="1387" t="s">
        <v>777</v>
      </c>
      <c r="R176" s="1383"/>
      <c r="S176" s="1383"/>
      <c r="T176" s="1377" t="s">
        <v>1362</v>
      </c>
      <c r="U176" s="1378"/>
    </row>
    <row r="177" spans="2:21" ht="39" customHeight="1" x14ac:dyDescent="0.2">
      <c r="B177" s="1343"/>
      <c r="C177" s="10" t="s">
        <v>778</v>
      </c>
      <c r="D177" s="1340" t="s">
        <v>148</v>
      </c>
      <c r="E177" s="1340"/>
      <c r="F177" s="1340"/>
      <c r="G177" s="1341"/>
      <c r="P177" s="1343"/>
      <c r="Q177" s="1393" t="s">
        <v>1162</v>
      </c>
      <c r="R177" s="1394"/>
      <c r="S177" s="1394"/>
      <c r="T177" s="1394"/>
      <c r="U177" s="1394"/>
    </row>
    <row r="178" spans="2:21" ht="39" customHeight="1" thickBot="1" x14ac:dyDescent="0.25">
      <c r="B178" s="1343"/>
      <c r="C178" s="92" t="s">
        <v>1653</v>
      </c>
      <c r="D178" s="1416" t="s">
        <v>126</v>
      </c>
      <c r="E178" s="1416"/>
      <c r="F178" s="1416"/>
      <c r="G178" s="1417"/>
      <c r="P178" s="1344"/>
      <c r="Q178" s="1395" t="s">
        <v>2449</v>
      </c>
      <c r="R178" s="1395"/>
      <c r="S178" s="1395"/>
      <c r="T178" s="1395"/>
      <c r="U178" s="1396"/>
    </row>
    <row r="179" spans="2:21" ht="35.25" customHeight="1" thickBot="1" x14ac:dyDescent="0.25">
      <c r="B179" s="1342" t="s">
        <v>934</v>
      </c>
      <c r="C179" s="1356" t="s">
        <v>2303</v>
      </c>
      <c r="D179" s="1356"/>
      <c r="E179" s="1356"/>
      <c r="F179" s="1356"/>
      <c r="G179" s="1357"/>
      <c r="P179" s="1342" t="s">
        <v>944</v>
      </c>
      <c r="Q179" s="1371" t="s">
        <v>964</v>
      </c>
      <c r="R179" s="1372"/>
      <c r="S179" s="1372"/>
      <c r="T179" s="1372"/>
      <c r="U179" s="1373"/>
    </row>
    <row r="180" spans="2:21" ht="39.75" customHeight="1" thickBot="1" x14ac:dyDescent="0.25">
      <c r="B180" s="1343"/>
      <c r="C180" s="709" t="s">
        <v>729</v>
      </c>
      <c r="D180" s="1354" t="s">
        <v>1755</v>
      </c>
      <c r="E180" s="1354"/>
      <c r="F180" s="1354"/>
      <c r="G180" s="1355"/>
      <c r="P180" s="1344"/>
      <c r="Q180" s="1412"/>
      <c r="R180" s="1406"/>
      <c r="S180" s="1406"/>
      <c r="T180" s="1406"/>
      <c r="U180" s="1407"/>
    </row>
    <row r="181" spans="2:21" ht="33" customHeight="1" x14ac:dyDescent="0.2">
      <c r="B181" s="1343"/>
      <c r="C181" s="10" t="s">
        <v>740</v>
      </c>
      <c r="D181" s="1340" t="s">
        <v>1755</v>
      </c>
      <c r="E181" s="1340"/>
      <c r="F181" s="1340"/>
      <c r="G181" s="1341"/>
    </row>
    <row r="182" spans="2:21" ht="29.25" customHeight="1" x14ac:dyDescent="0.2">
      <c r="B182" s="1343"/>
      <c r="C182" s="10" t="s">
        <v>777</v>
      </c>
      <c r="D182" s="1340" t="s">
        <v>943</v>
      </c>
      <c r="E182" s="1340"/>
      <c r="F182" s="1340"/>
      <c r="G182" s="1341"/>
    </row>
    <row r="183" spans="2:21" ht="40.5" customHeight="1" thickBot="1" x14ac:dyDescent="0.25">
      <c r="B183" s="1343"/>
      <c r="C183" s="10" t="s">
        <v>778</v>
      </c>
      <c r="D183" s="1340" t="s">
        <v>148</v>
      </c>
      <c r="E183" s="1340"/>
      <c r="F183" s="1340"/>
      <c r="G183" s="1341"/>
    </row>
    <row r="184" spans="2:21" ht="27" customHeight="1" thickBot="1" x14ac:dyDescent="0.25">
      <c r="B184" s="1342" t="s">
        <v>935</v>
      </c>
      <c r="C184" s="1356" t="s">
        <v>2303</v>
      </c>
      <c r="D184" s="1356"/>
      <c r="E184" s="1356"/>
      <c r="F184" s="1356"/>
      <c r="G184" s="1357"/>
    </row>
    <row r="185" spans="2:21" ht="49.5" customHeight="1" thickBot="1" x14ac:dyDescent="0.25">
      <c r="B185" s="1343"/>
      <c r="C185" s="1345" t="s">
        <v>1754</v>
      </c>
      <c r="D185" s="1346"/>
      <c r="E185" s="1346"/>
      <c r="F185" s="1346"/>
      <c r="G185" s="1347"/>
    </row>
    <row r="186" spans="2:21" ht="69" customHeight="1" thickBot="1" x14ac:dyDescent="0.25">
      <c r="B186" s="301" t="s">
        <v>944</v>
      </c>
      <c r="C186" s="1346" t="s">
        <v>951</v>
      </c>
      <c r="D186" s="1346"/>
      <c r="E186" s="1346"/>
      <c r="F186" s="1346"/>
      <c r="G186" s="1347"/>
    </row>
    <row r="187" spans="2:21" ht="37.5" customHeight="1" x14ac:dyDescent="0.2"/>
    <row r="188" spans="2:21" ht="45" customHeight="1" thickBot="1" x14ac:dyDescent="0.25"/>
    <row r="189" spans="2:21" ht="38.25" customHeight="1" thickBot="1" x14ac:dyDescent="0.25">
      <c r="B189" s="1384" t="s">
        <v>1773</v>
      </c>
      <c r="C189" s="1385"/>
      <c r="D189" s="1385"/>
      <c r="E189" s="1385"/>
      <c r="F189" s="1385"/>
      <c r="G189" s="1386"/>
      <c r="I189" s="1384" t="s">
        <v>1774</v>
      </c>
      <c r="J189" s="1385"/>
      <c r="K189" s="1385"/>
      <c r="L189" s="1385"/>
      <c r="M189" s="1385"/>
      <c r="N189" s="1386"/>
      <c r="P189" s="1384" t="s">
        <v>1775</v>
      </c>
      <c r="Q189" s="1385"/>
      <c r="R189" s="1385"/>
      <c r="S189" s="1385"/>
      <c r="T189" s="1385"/>
      <c r="U189" s="1386"/>
    </row>
    <row r="190" spans="2:21" ht="76.5" customHeight="1" thickBot="1" x14ac:dyDescent="0.25">
      <c r="B190" s="303" t="s">
        <v>1408</v>
      </c>
      <c r="C190" s="304" t="s">
        <v>1400</v>
      </c>
      <c r="D190" s="1413" t="s">
        <v>1749</v>
      </c>
      <c r="E190" s="1414"/>
      <c r="F190" s="1414"/>
      <c r="G190" s="1415"/>
      <c r="I190" s="303" t="s">
        <v>1408</v>
      </c>
      <c r="J190" s="1397" t="s">
        <v>1400</v>
      </c>
      <c r="K190" s="1398"/>
      <c r="L190" s="1399"/>
      <c r="M190" s="1397" t="s">
        <v>1749</v>
      </c>
      <c r="N190" s="1399"/>
      <c r="P190" s="303" t="s">
        <v>1408</v>
      </c>
      <c r="Q190" s="1397" t="s">
        <v>1400</v>
      </c>
      <c r="R190" s="1398"/>
      <c r="S190" s="1399"/>
      <c r="T190" s="1397" t="s">
        <v>1749</v>
      </c>
      <c r="U190" s="1399"/>
    </row>
    <row r="191" spans="2:21" ht="66.75" customHeight="1" thickBot="1" x14ac:dyDescent="0.25">
      <c r="B191" s="1342" t="s">
        <v>148</v>
      </c>
      <c r="C191" s="1346" t="s">
        <v>1194</v>
      </c>
      <c r="D191" s="1346"/>
      <c r="E191" s="1346"/>
      <c r="F191" s="1346"/>
      <c r="G191" s="1347"/>
      <c r="I191" s="1342" t="s">
        <v>148</v>
      </c>
      <c r="J191" s="1346" t="s">
        <v>1193</v>
      </c>
      <c r="K191" s="1346"/>
      <c r="L191" s="1346"/>
      <c r="M191" s="1346"/>
      <c r="N191" s="1347"/>
      <c r="P191" s="1342" t="s">
        <v>148</v>
      </c>
      <c r="Q191" s="1497" t="s">
        <v>1782</v>
      </c>
      <c r="R191" s="1388"/>
      <c r="S191" s="1388"/>
      <c r="T191" s="1388"/>
      <c r="U191" s="1389"/>
    </row>
    <row r="192" spans="2:21" ht="37.5" customHeight="1" thickBot="1" x14ac:dyDescent="0.25">
      <c r="B192" s="1343"/>
      <c r="C192" s="709" t="s">
        <v>777</v>
      </c>
      <c r="D192" s="1354" t="s">
        <v>613</v>
      </c>
      <c r="E192" s="1354"/>
      <c r="F192" s="1354"/>
      <c r="G192" s="1355"/>
      <c r="I192" s="1343"/>
      <c r="J192" s="1352" t="s">
        <v>1192</v>
      </c>
      <c r="K192" s="1353"/>
      <c r="L192" s="1353"/>
      <c r="M192" s="1354" t="s">
        <v>613</v>
      </c>
      <c r="N192" s="1355"/>
      <c r="P192" s="1344"/>
      <c r="Q192" s="1498"/>
      <c r="R192" s="1358"/>
      <c r="S192" s="1358"/>
      <c r="T192" s="1358"/>
      <c r="U192" s="1359"/>
    </row>
    <row r="193" spans="2:21" ht="72.75" customHeight="1" thickBot="1" x14ac:dyDescent="0.25">
      <c r="B193" s="1343"/>
      <c r="C193" s="10" t="s">
        <v>729</v>
      </c>
      <c r="D193" s="1340" t="s">
        <v>1755</v>
      </c>
      <c r="E193" s="1340"/>
      <c r="F193" s="1340"/>
      <c r="G193" s="1341"/>
      <c r="I193" s="1343"/>
      <c r="J193" s="1338" t="s">
        <v>729</v>
      </c>
      <c r="K193" s="1339"/>
      <c r="L193" s="1339"/>
      <c r="M193" s="1340" t="s">
        <v>1755</v>
      </c>
      <c r="N193" s="1341"/>
      <c r="P193" s="302" t="s">
        <v>150</v>
      </c>
      <c r="Q193" s="1345" t="s">
        <v>1783</v>
      </c>
      <c r="R193" s="1346"/>
      <c r="S193" s="1346"/>
      <c r="T193" s="1346"/>
      <c r="U193" s="1347"/>
    </row>
    <row r="194" spans="2:21" ht="51" customHeight="1" thickBot="1" x14ac:dyDescent="0.25">
      <c r="B194" s="1343"/>
      <c r="C194" s="10" t="s">
        <v>740</v>
      </c>
      <c r="D194" s="1340" t="s">
        <v>1755</v>
      </c>
      <c r="E194" s="1340"/>
      <c r="F194" s="1340"/>
      <c r="G194" s="1341"/>
      <c r="I194" s="1343"/>
      <c r="J194" s="1351" t="s">
        <v>740</v>
      </c>
      <c r="K194" s="1268"/>
      <c r="L194" s="1268"/>
      <c r="M194" s="1340" t="s">
        <v>1755</v>
      </c>
      <c r="N194" s="1341"/>
      <c r="P194" s="302" t="s">
        <v>927</v>
      </c>
      <c r="Q194" s="1345" t="s">
        <v>1785</v>
      </c>
      <c r="R194" s="1346"/>
      <c r="S194" s="1346"/>
      <c r="T194" s="1346"/>
      <c r="U194" s="1347"/>
    </row>
    <row r="195" spans="2:21" ht="46.5" customHeight="1" thickBot="1" x14ac:dyDescent="0.25">
      <c r="B195" s="1344"/>
      <c r="C195" s="1348" t="s">
        <v>1771</v>
      </c>
      <c r="D195" s="1349"/>
      <c r="E195" s="1349"/>
      <c r="F195" s="1349"/>
      <c r="G195" s="1350"/>
      <c r="I195" s="1344"/>
      <c r="J195" s="1348" t="s">
        <v>1772</v>
      </c>
      <c r="K195" s="1349"/>
      <c r="L195" s="1349"/>
      <c r="M195" s="1349"/>
      <c r="N195" s="1350"/>
      <c r="P195" s="1342" t="s">
        <v>928</v>
      </c>
      <c r="Q195" s="1497" t="s">
        <v>1784</v>
      </c>
      <c r="R195" s="1388"/>
      <c r="S195" s="1388"/>
      <c r="T195" s="1388"/>
      <c r="U195" s="1389"/>
    </row>
    <row r="196" spans="2:21" ht="37.5" customHeight="1" thickBot="1" x14ac:dyDescent="0.25">
      <c r="B196" s="1342" t="s">
        <v>150</v>
      </c>
      <c r="C196" s="1358" t="s">
        <v>1194</v>
      </c>
      <c r="D196" s="1358"/>
      <c r="E196" s="1358"/>
      <c r="F196" s="1358"/>
      <c r="G196" s="1359"/>
      <c r="I196" s="1342" t="s">
        <v>150</v>
      </c>
      <c r="J196" s="1358" t="s">
        <v>1193</v>
      </c>
      <c r="K196" s="1358"/>
      <c r="L196" s="1358"/>
      <c r="M196" s="1358"/>
      <c r="N196" s="1359"/>
      <c r="P196" s="1344"/>
      <c r="Q196" s="1498"/>
      <c r="R196" s="1358"/>
      <c r="S196" s="1358"/>
      <c r="T196" s="1358"/>
      <c r="U196" s="1359"/>
    </row>
    <row r="197" spans="2:21" ht="54" customHeight="1" thickBot="1" x14ac:dyDescent="0.25">
      <c r="B197" s="1343"/>
      <c r="C197" s="709" t="s">
        <v>777</v>
      </c>
      <c r="D197" s="1354" t="s">
        <v>1361</v>
      </c>
      <c r="E197" s="1354"/>
      <c r="F197" s="1354"/>
      <c r="G197" s="1355"/>
      <c r="I197" s="1343"/>
      <c r="J197" s="1352" t="s">
        <v>1192</v>
      </c>
      <c r="K197" s="1353"/>
      <c r="L197" s="1353"/>
      <c r="M197" s="1354" t="s">
        <v>1361</v>
      </c>
      <c r="N197" s="1355"/>
      <c r="P197" s="302" t="s">
        <v>929</v>
      </c>
      <c r="Q197" s="1345" t="s">
        <v>1786</v>
      </c>
      <c r="R197" s="1346"/>
      <c r="S197" s="1346"/>
      <c r="T197" s="1346"/>
      <c r="U197" s="1347"/>
    </row>
    <row r="198" spans="2:21" ht="47.25" customHeight="1" thickBot="1" x14ac:dyDescent="0.25">
      <c r="B198" s="1343"/>
      <c r="C198" s="10" t="s">
        <v>729</v>
      </c>
      <c r="D198" s="1340" t="s">
        <v>1755</v>
      </c>
      <c r="E198" s="1340"/>
      <c r="F198" s="1340"/>
      <c r="G198" s="1341"/>
      <c r="I198" s="1343"/>
      <c r="J198" s="1338" t="s">
        <v>729</v>
      </c>
      <c r="K198" s="1339"/>
      <c r="L198" s="1339"/>
      <c r="M198" s="1340" t="s">
        <v>1755</v>
      </c>
      <c r="N198" s="1341"/>
      <c r="P198" s="302" t="s">
        <v>930</v>
      </c>
      <c r="Q198" s="1345" t="s">
        <v>1393</v>
      </c>
      <c r="R198" s="1346"/>
      <c r="S198" s="1346"/>
      <c r="T198" s="1346"/>
      <c r="U198" s="1347"/>
    </row>
    <row r="199" spans="2:21" ht="37.5" customHeight="1" x14ac:dyDescent="0.2">
      <c r="B199" s="1343"/>
      <c r="C199" s="10" t="s">
        <v>740</v>
      </c>
      <c r="D199" s="1340" t="s">
        <v>1755</v>
      </c>
      <c r="E199" s="1340"/>
      <c r="F199" s="1340"/>
      <c r="G199" s="1341"/>
      <c r="I199" s="1343"/>
      <c r="J199" s="1351" t="s">
        <v>740</v>
      </c>
      <c r="K199" s="1268"/>
      <c r="L199" s="1268"/>
      <c r="M199" s="1340" t="s">
        <v>1755</v>
      </c>
      <c r="N199" s="1341"/>
      <c r="P199" s="1342" t="s">
        <v>931</v>
      </c>
      <c r="Q199" s="1497" t="s">
        <v>1787</v>
      </c>
      <c r="R199" s="1388"/>
      <c r="S199" s="1388"/>
      <c r="T199" s="1388"/>
      <c r="U199" s="1389"/>
    </row>
    <row r="200" spans="2:21" ht="30" customHeight="1" thickBot="1" x14ac:dyDescent="0.25">
      <c r="B200" s="1344"/>
      <c r="C200" s="1348" t="s">
        <v>1771</v>
      </c>
      <c r="D200" s="1349"/>
      <c r="E200" s="1349"/>
      <c r="F200" s="1349"/>
      <c r="G200" s="1350"/>
      <c r="I200" s="1344"/>
      <c r="J200" s="1348" t="s">
        <v>1772</v>
      </c>
      <c r="K200" s="1349"/>
      <c r="L200" s="1349"/>
      <c r="M200" s="1349"/>
      <c r="N200" s="1350"/>
      <c r="P200" s="1344"/>
      <c r="Q200" s="1498"/>
      <c r="R200" s="1358"/>
      <c r="S200" s="1358"/>
      <c r="T200" s="1358"/>
      <c r="U200" s="1359"/>
    </row>
    <row r="201" spans="2:21" ht="36" customHeight="1" thickBot="1" x14ac:dyDescent="0.25">
      <c r="B201" s="1342" t="s">
        <v>927</v>
      </c>
      <c r="C201" s="1346" t="s">
        <v>1194</v>
      </c>
      <c r="D201" s="1346"/>
      <c r="E201" s="1346"/>
      <c r="F201" s="1346"/>
      <c r="G201" s="1347"/>
      <c r="I201" s="1342" t="s">
        <v>934</v>
      </c>
      <c r="J201" s="1346" t="s">
        <v>1193</v>
      </c>
      <c r="K201" s="1346"/>
      <c r="L201" s="1346"/>
      <c r="M201" s="1346"/>
      <c r="N201" s="1347"/>
      <c r="P201" s="1342" t="s">
        <v>932</v>
      </c>
      <c r="Q201" s="1491" t="s">
        <v>1788</v>
      </c>
      <c r="R201" s="1492"/>
      <c r="S201" s="1492"/>
      <c r="T201" s="1492"/>
      <c r="U201" s="1493"/>
    </row>
    <row r="202" spans="2:21" ht="36" customHeight="1" thickBot="1" x14ac:dyDescent="0.25">
      <c r="B202" s="1343"/>
      <c r="C202" s="709" t="s">
        <v>729</v>
      </c>
      <c r="D202" s="1354" t="s">
        <v>0</v>
      </c>
      <c r="E202" s="1354"/>
      <c r="F202" s="1354"/>
      <c r="G202" s="1355"/>
      <c r="I202" s="1343"/>
      <c r="J202" s="1352" t="s">
        <v>729</v>
      </c>
      <c r="K202" s="1353"/>
      <c r="L202" s="1353"/>
      <c r="M202" s="1354" t="s">
        <v>1755</v>
      </c>
      <c r="N202" s="1355"/>
      <c r="P202" s="1344"/>
      <c r="Q202" s="1494"/>
      <c r="R202" s="1495"/>
      <c r="S202" s="1495"/>
      <c r="T202" s="1495"/>
      <c r="U202" s="1496"/>
    </row>
    <row r="203" spans="2:21" ht="33" customHeight="1" thickBot="1" x14ac:dyDescent="0.25">
      <c r="B203" s="1344"/>
      <c r="C203" s="1348" t="s">
        <v>1771</v>
      </c>
      <c r="D203" s="1349"/>
      <c r="E203" s="1349"/>
      <c r="F203" s="1349"/>
      <c r="G203" s="1350"/>
      <c r="I203" s="1343"/>
      <c r="J203" s="1338" t="s">
        <v>685</v>
      </c>
      <c r="K203" s="1339"/>
      <c r="L203" s="1339"/>
      <c r="M203" s="1340" t="s">
        <v>1755</v>
      </c>
      <c r="N203" s="1341"/>
      <c r="P203" s="1342" t="s">
        <v>933</v>
      </c>
      <c r="Q203" s="1491" t="s">
        <v>1789</v>
      </c>
      <c r="R203" s="1492"/>
      <c r="S203" s="1492"/>
      <c r="T203" s="1492"/>
      <c r="U203" s="1493"/>
    </row>
    <row r="204" spans="2:21" ht="34.5" customHeight="1" thickBot="1" x14ac:dyDescent="0.25">
      <c r="B204" s="1342" t="s">
        <v>928</v>
      </c>
      <c r="C204" s="1346" t="s">
        <v>1194</v>
      </c>
      <c r="D204" s="1346"/>
      <c r="E204" s="1346"/>
      <c r="F204" s="1346"/>
      <c r="G204" s="1347"/>
      <c r="I204" s="1343"/>
      <c r="J204" s="1338" t="s">
        <v>777</v>
      </c>
      <c r="K204" s="1339"/>
      <c r="L204" s="1339"/>
      <c r="M204" s="1340" t="s">
        <v>943</v>
      </c>
      <c r="N204" s="1341"/>
      <c r="P204" s="1344"/>
      <c r="Q204" s="1494"/>
      <c r="R204" s="1495"/>
      <c r="S204" s="1495"/>
      <c r="T204" s="1495"/>
      <c r="U204" s="1496"/>
    </row>
    <row r="205" spans="2:21" ht="36.75" customHeight="1" x14ac:dyDescent="0.2">
      <c r="B205" s="1343"/>
      <c r="C205" s="709" t="s">
        <v>729</v>
      </c>
      <c r="D205" s="1354" t="s">
        <v>1349</v>
      </c>
      <c r="E205" s="1354"/>
      <c r="F205" s="1354"/>
      <c r="G205" s="1355"/>
      <c r="I205" s="1343"/>
      <c r="J205" s="1336" t="s">
        <v>778</v>
      </c>
      <c r="K205" s="1402"/>
      <c r="L205" s="1402"/>
      <c r="M205" s="1340" t="s">
        <v>148</v>
      </c>
      <c r="N205" s="1341"/>
      <c r="P205" s="1342" t="s">
        <v>934</v>
      </c>
      <c r="Q205" s="1491" t="s">
        <v>1790</v>
      </c>
      <c r="R205" s="1492"/>
      <c r="S205" s="1492"/>
      <c r="T205" s="1492"/>
      <c r="U205" s="1493"/>
    </row>
    <row r="206" spans="2:21" ht="36.75" customHeight="1" thickBot="1" x14ac:dyDescent="0.25">
      <c r="B206" s="1344"/>
      <c r="C206" s="1348" t="s">
        <v>1771</v>
      </c>
      <c r="D206" s="1349"/>
      <c r="E206" s="1349"/>
      <c r="F206" s="1349"/>
      <c r="G206" s="1350"/>
      <c r="I206" s="1344"/>
      <c r="J206" s="1348" t="s">
        <v>1772</v>
      </c>
      <c r="K206" s="1349"/>
      <c r="L206" s="1349"/>
      <c r="M206" s="1349"/>
      <c r="N206" s="1350"/>
      <c r="P206" s="1344"/>
      <c r="Q206" s="1494"/>
      <c r="R206" s="1495"/>
      <c r="S206" s="1495"/>
      <c r="T206" s="1495"/>
      <c r="U206" s="1496"/>
    </row>
    <row r="207" spans="2:21" ht="37.5" customHeight="1" thickBot="1" x14ac:dyDescent="0.25">
      <c r="B207" s="1342" t="s">
        <v>930</v>
      </c>
      <c r="C207" s="1346" t="s">
        <v>1194</v>
      </c>
      <c r="D207" s="1346"/>
      <c r="E207" s="1346"/>
      <c r="F207" s="1346"/>
      <c r="G207" s="1347"/>
      <c r="I207" s="1342" t="s">
        <v>935</v>
      </c>
      <c r="J207" s="1346" t="s">
        <v>1193</v>
      </c>
      <c r="K207" s="1346"/>
      <c r="L207" s="1346"/>
      <c r="M207" s="1346"/>
      <c r="N207" s="1347"/>
      <c r="P207" s="1342" t="s">
        <v>935</v>
      </c>
      <c r="Q207" s="1491" t="s">
        <v>1791</v>
      </c>
      <c r="R207" s="1492"/>
      <c r="S207" s="1492"/>
      <c r="T207" s="1492"/>
      <c r="U207" s="1493"/>
    </row>
    <row r="208" spans="2:21" ht="35.25" customHeight="1" thickBot="1" x14ac:dyDescent="0.25">
      <c r="B208" s="1343"/>
      <c r="C208" s="764" t="s">
        <v>729</v>
      </c>
      <c r="D208" s="1354" t="s">
        <v>1755</v>
      </c>
      <c r="E208" s="1354"/>
      <c r="F208" s="1354"/>
      <c r="G208" s="1355"/>
      <c r="I208" s="1343"/>
      <c r="J208" s="1345" t="s">
        <v>1754</v>
      </c>
      <c r="K208" s="1346"/>
      <c r="L208" s="1346"/>
      <c r="M208" s="1346"/>
      <c r="N208" s="1347"/>
      <c r="P208" s="1344"/>
      <c r="Q208" s="1494"/>
      <c r="R208" s="1495"/>
      <c r="S208" s="1495"/>
      <c r="T208" s="1495"/>
      <c r="U208" s="1496"/>
    </row>
    <row r="209" spans="2:21" ht="33.75" customHeight="1" x14ac:dyDescent="0.2">
      <c r="B209" s="1343"/>
      <c r="C209" s="369" t="s">
        <v>740</v>
      </c>
      <c r="D209" s="1340" t="s">
        <v>614</v>
      </c>
      <c r="E209" s="1340"/>
      <c r="F209" s="1340"/>
      <c r="G209" s="1341"/>
      <c r="I209" s="1343"/>
      <c r="J209" s="1499" t="s">
        <v>777</v>
      </c>
      <c r="K209" s="1500"/>
      <c r="L209" s="1500"/>
      <c r="M209" s="1354" t="s">
        <v>2302</v>
      </c>
      <c r="N209" s="1355"/>
      <c r="P209" s="1342" t="s">
        <v>944</v>
      </c>
      <c r="Q209" s="1491" t="s">
        <v>968</v>
      </c>
      <c r="R209" s="1492"/>
      <c r="S209" s="1492"/>
      <c r="T209" s="1492"/>
      <c r="U209" s="1493"/>
    </row>
    <row r="210" spans="2:21" ht="34.5" customHeight="1" thickBot="1" x14ac:dyDescent="0.25">
      <c r="B210" s="1343"/>
      <c r="C210" s="369" t="s">
        <v>741</v>
      </c>
      <c r="D210" s="1340" t="s">
        <v>148</v>
      </c>
      <c r="E210" s="1340"/>
      <c r="F210" s="1340"/>
      <c r="G210" s="1341"/>
      <c r="I210" s="1344"/>
      <c r="J210" s="1348" t="s">
        <v>1772</v>
      </c>
      <c r="K210" s="1349"/>
      <c r="L210" s="1349"/>
      <c r="M210" s="1349"/>
      <c r="N210" s="1350"/>
      <c r="P210" s="1344"/>
      <c r="Q210" s="1494"/>
      <c r="R210" s="1495"/>
      <c r="S210" s="1495"/>
      <c r="T210" s="1495"/>
      <c r="U210" s="1496"/>
    </row>
    <row r="211" spans="2:21" ht="37.5" customHeight="1" thickBot="1" x14ac:dyDescent="0.25">
      <c r="B211" s="1343"/>
      <c r="C211" s="1507" t="s">
        <v>1771</v>
      </c>
      <c r="D211" s="1508"/>
      <c r="E211" s="1508"/>
      <c r="F211" s="1508"/>
      <c r="G211" s="1509"/>
      <c r="I211" s="301" t="s">
        <v>944</v>
      </c>
      <c r="J211" s="1345" t="s">
        <v>967</v>
      </c>
      <c r="K211" s="1346"/>
      <c r="L211" s="1346"/>
      <c r="M211" s="1346"/>
      <c r="N211" s="1347"/>
    </row>
    <row r="212" spans="2:21" ht="37.5" customHeight="1" x14ac:dyDescent="0.25">
      <c r="B212" s="1343"/>
      <c r="C212" s="1362" t="s">
        <v>2487</v>
      </c>
      <c r="D212" s="1363"/>
      <c r="E212" s="1363"/>
      <c r="F212" s="1363"/>
      <c r="G212" s="1364"/>
      <c r="I212"/>
      <c r="J212"/>
      <c r="K212"/>
      <c r="L212"/>
      <c r="M212"/>
      <c r="N212"/>
    </row>
    <row r="213" spans="2:21" ht="37.5" customHeight="1" x14ac:dyDescent="0.25">
      <c r="B213" s="1343"/>
      <c r="C213" s="369" t="s">
        <v>740</v>
      </c>
      <c r="D213" s="1340" t="s">
        <v>594</v>
      </c>
      <c r="E213" s="1340"/>
      <c r="F213" s="1340"/>
      <c r="G213" s="1341"/>
      <c r="I213"/>
      <c r="J213"/>
      <c r="K213"/>
      <c r="L213"/>
      <c r="M213"/>
      <c r="N213"/>
    </row>
    <row r="214" spans="2:21" ht="37.5" customHeight="1" thickBot="1" x14ac:dyDescent="0.3">
      <c r="B214" s="1344"/>
      <c r="C214" s="837" t="s">
        <v>741</v>
      </c>
      <c r="D214" s="1380" t="s">
        <v>148</v>
      </c>
      <c r="E214" s="1380"/>
      <c r="F214" s="1380"/>
      <c r="G214" s="1381"/>
      <c r="I214"/>
      <c r="J214"/>
      <c r="K214"/>
      <c r="L214"/>
      <c r="M214"/>
      <c r="N214"/>
    </row>
    <row r="215" spans="2:21" ht="37.5" customHeight="1" thickBot="1" x14ac:dyDescent="0.3">
      <c r="B215" s="1342" t="s">
        <v>931</v>
      </c>
      <c r="C215" s="1346" t="s">
        <v>1194</v>
      </c>
      <c r="D215" s="1346"/>
      <c r="E215" s="1346"/>
      <c r="F215" s="1346"/>
      <c r="G215" s="1347"/>
      <c r="I215"/>
      <c r="J215"/>
      <c r="K215"/>
      <c r="L215"/>
      <c r="M215"/>
      <c r="N215"/>
    </row>
    <row r="216" spans="2:21" ht="36.75" customHeight="1" x14ac:dyDescent="0.25">
      <c r="B216" s="1343"/>
      <c r="C216" s="709" t="s">
        <v>729</v>
      </c>
      <c r="D216" s="1354" t="s">
        <v>1755</v>
      </c>
      <c r="E216" s="1354"/>
      <c r="F216" s="1354"/>
      <c r="G216" s="1355"/>
      <c r="I216"/>
      <c r="J216"/>
      <c r="K216"/>
      <c r="L216"/>
      <c r="M216"/>
      <c r="N216"/>
    </row>
    <row r="217" spans="2:21" ht="39" customHeight="1" x14ac:dyDescent="0.25">
      <c r="B217" s="1343"/>
      <c r="C217" s="10" t="s">
        <v>740</v>
      </c>
      <c r="D217" s="1340" t="s">
        <v>593</v>
      </c>
      <c r="E217" s="1340"/>
      <c r="F217" s="1340"/>
      <c r="G217" s="1341"/>
      <c r="I217"/>
      <c r="J217"/>
      <c r="K217"/>
      <c r="L217"/>
      <c r="M217"/>
      <c r="N217"/>
    </row>
    <row r="218" spans="2:21" ht="33.75" customHeight="1" x14ac:dyDescent="0.25">
      <c r="B218" s="1343"/>
      <c r="C218" s="10" t="s">
        <v>741</v>
      </c>
      <c r="D218" s="1340" t="s">
        <v>148</v>
      </c>
      <c r="E218" s="1340"/>
      <c r="F218" s="1340"/>
      <c r="G218" s="1341"/>
      <c r="I218"/>
      <c r="J218"/>
      <c r="K218"/>
      <c r="L218"/>
      <c r="M218"/>
      <c r="N218"/>
    </row>
    <row r="219" spans="2:21" ht="39.75" customHeight="1" thickBot="1" x14ac:dyDescent="0.3">
      <c r="B219" s="1344"/>
      <c r="C219" s="1348" t="s">
        <v>1771</v>
      </c>
      <c r="D219" s="1349"/>
      <c r="E219" s="1349"/>
      <c r="F219" s="1349"/>
      <c r="G219" s="1350"/>
      <c r="I219"/>
      <c r="J219"/>
      <c r="K219"/>
      <c r="L219"/>
      <c r="M219"/>
      <c r="N219"/>
    </row>
    <row r="220" spans="2:21" ht="37.5" customHeight="1" thickBot="1" x14ac:dyDescent="0.3">
      <c r="B220" s="1342" t="s">
        <v>932</v>
      </c>
      <c r="C220" s="1346" t="s">
        <v>1194</v>
      </c>
      <c r="D220" s="1346"/>
      <c r="E220" s="1346"/>
      <c r="F220" s="1346"/>
      <c r="G220" s="1347"/>
      <c r="I220"/>
      <c r="J220"/>
      <c r="K220"/>
      <c r="L220"/>
      <c r="M220"/>
      <c r="N220"/>
    </row>
    <row r="221" spans="2:21" ht="36.75" customHeight="1" x14ac:dyDescent="0.25">
      <c r="B221" s="1343"/>
      <c r="C221" s="709" t="s">
        <v>729</v>
      </c>
      <c r="D221" s="1354" t="s">
        <v>1755</v>
      </c>
      <c r="E221" s="1354"/>
      <c r="F221" s="1354"/>
      <c r="G221" s="1355"/>
      <c r="I221"/>
      <c r="J221"/>
      <c r="K221"/>
      <c r="L221"/>
      <c r="M221"/>
      <c r="N221"/>
    </row>
    <row r="222" spans="2:21" ht="36.75" customHeight="1" x14ac:dyDescent="0.25">
      <c r="B222" s="1343"/>
      <c r="C222" s="10" t="s">
        <v>740</v>
      </c>
      <c r="D222" s="1340" t="s">
        <v>594</v>
      </c>
      <c r="E222" s="1340"/>
      <c r="F222" s="1340"/>
      <c r="G222" s="1341"/>
      <c r="I222"/>
      <c r="J222"/>
      <c r="K222"/>
      <c r="L222"/>
      <c r="M222"/>
      <c r="N222"/>
    </row>
    <row r="223" spans="2:21" ht="35.25" customHeight="1" x14ac:dyDescent="0.25">
      <c r="B223" s="1343"/>
      <c r="C223" s="10" t="s">
        <v>741</v>
      </c>
      <c r="D223" s="1340" t="s">
        <v>148</v>
      </c>
      <c r="E223" s="1340"/>
      <c r="F223" s="1340"/>
      <c r="G223" s="1341"/>
      <c r="I223"/>
      <c r="J223"/>
      <c r="K223"/>
      <c r="L223"/>
      <c r="M223"/>
      <c r="N223"/>
    </row>
    <row r="224" spans="2:21" ht="39.75" customHeight="1" thickBot="1" x14ac:dyDescent="0.3">
      <c r="B224" s="1344"/>
      <c r="C224" s="1348" t="s">
        <v>1771</v>
      </c>
      <c r="D224" s="1349"/>
      <c r="E224" s="1349"/>
      <c r="F224" s="1349"/>
      <c r="G224" s="1350"/>
      <c r="I224"/>
      <c r="J224"/>
      <c r="K224"/>
      <c r="L224"/>
      <c r="M224"/>
      <c r="N224"/>
    </row>
    <row r="225" spans="2:14" ht="39.75" customHeight="1" thickBot="1" x14ac:dyDescent="0.3">
      <c r="B225" s="1342" t="s">
        <v>933</v>
      </c>
      <c r="C225" s="1346" t="s">
        <v>1194</v>
      </c>
      <c r="D225" s="1346"/>
      <c r="E225" s="1346"/>
      <c r="F225" s="1346"/>
      <c r="G225" s="1347"/>
      <c r="I225"/>
      <c r="J225"/>
      <c r="K225"/>
      <c r="L225"/>
      <c r="M225"/>
      <c r="N225"/>
    </row>
    <row r="226" spans="2:14" ht="37.5" customHeight="1" x14ac:dyDescent="0.25">
      <c r="B226" s="1343"/>
      <c r="C226" s="709" t="s">
        <v>729</v>
      </c>
      <c r="D226" s="1354" t="s">
        <v>1755</v>
      </c>
      <c r="E226" s="1354"/>
      <c r="F226" s="1354"/>
      <c r="G226" s="1355"/>
      <c r="I226"/>
      <c r="J226"/>
      <c r="K226"/>
      <c r="L226"/>
      <c r="M226"/>
      <c r="N226"/>
    </row>
    <row r="227" spans="2:14" ht="34.5" customHeight="1" x14ac:dyDescent="0.25">
      <c r="B227" s="1343"/>
      <c r="C227" s="20" t="s">
        <v>685</v>
      </c>
      <c r="D227" s="1340" t="s">
        <v>1756</v>
      </c>
      <c r="E227" s="1340"/>
      <c r="F227" s="1340"/>
      <c r="G227" s="1341"/>
      <c r="I227"/>
      <c r="J227"/>
      <c r="K227"/>
      <c r="L227"/>
      <c r="M227"/>
      <c r="N227"/>
    </row>
    <row r="228" spans="2:14" ht="36.75" customHeight="1" x14ac:dyDescent="0.25">
      <c r="B228" s="1343"/>
      <c r="C228" s="10" t="s">
        <v>777</v>
      </c>
      <c r="D228" s="1340" t="s">
        <v>2448</v>
      </c>
      <c r="E228" s="1340"/>
      <c r="F228" s="1340"/>
      <c r="G228" s="1341"/>
      <c r="I228"/>
      <c r="J228"/>
      <c r="K228"/>
      <c r="L228"/>
      <c r="M228"/>
      <c r="N228"/>
    </row>
    <row r="229" spans="2:14" ht="36.75" customHeight="1" x14ac:dyDescent="0.25">
      <c r="B229" s="1343"/>
      <c r="C229" s="16" t="s">
        <v>772</v>
      </c>
      <c r="D229" s="1340" t="s">
        <v>148</v>
      </c>
      <c r="E229" s="1340"/>
      <c r="F229" s="1340"/>
      <c r="G229" s="1341"/>
      <c r="I229"/>
      <c r="J229"/>
      <c r="K229"/>
      <c r="L229"/>
      <c r="M229"/>
      <c r="N229"/>
    </row>
    <row r="230" spans="2:14" ht="41.25" customHeight="1" thickBot="1" x14ac:dyDescent="0.3">
      <c r="B230" s="1344"/>
      <c r="C230" s="1348" t="s">
        <v>1771</v>
      </c>
      <c r="D230" s="1349"/>
      <c r="E230" s="1349"/>
      <c r="F230" s="1349"/>
      <c r="G230" s="1350"/>
      <c r="I230"/>
      <c r="J230"/>
      <c r="K230"/>
      <c r="L230"/>
      <c r="M230"/>
      <c r="N230"/>
    </row>
    <row r="231" spans="2:14" ht="37.5" customHeight="1" thickBot="1" x14ac:dyDescent="0.3">
      <c r="B231" s="1342" t="s">
        <v>934</v>
      </c>
      <c r="C231" s="1346" t="s">
        <v>1194</v>
      </c>
      <c r="D231" s="1346"/>
      <c r="E231" s="1346"/>
      <c r="F231" s="1346"/>
      <c r="G231" s="1347"/>
      <c r="I231"/>
      <c r="J231"/>
      <c r="K231"/>
      <c r="L231"/>
      <c r="M231"/>
      <c r="N231"/>
    </row>
    <row r="232" spans="2:14" ht="37.5" customHeight="1" x14ac:dyDescent="0.25">
      <c r="B232" s="1343"/>
      <c r="C232" s="709" t="s">
        <v>729</v>
      </c>
      <c r="D232" s="1354" t="s">
        <v>1755</v>
      </c>
      <c r="E232" s="1354"/>
      <c r="F232" s="1354"/>
      <c r="G232" s="1355"/>
      <c r="I232"/>
      <c r="J232"/>
      <c r="K232"/>
      <c r="L232"/>
      <c r="M232"/>
      <c r="N232"/>
    </row>
    <row r="233" spans="2:14" ht="33.75" customHeight="1" x14ac:dyDescent="0.25">
      <c r="B233" s="1343"/>
      <c r="C233" s="20" t="s">
        <v>685</v>
      </c>
      <c r="D233" s="1340" t="s">
        <v>1756</v>
      </c>
      <c r="E233" s="1340"/>
      <c r="F233" s="1340"/>
      <c r="G233" s="1341"/>
      <c r="I233"/>
      <c r="J233"/>
      <c r="K233"/>
      <c r="L233"/>
      <c r="M233"/>
      <c r="N233"/>
    </row>
    <row r="234" spans="2:14" ht="36" customHeight="1" x14ac:dyDescent="0.25">
      <c r="B234" s="1343"/>
      <c r="C234" s="10" t="s">
        <v>777</v>
      </c>
      <c r="D234" s="1340" t="s">
        <v>943</v>
      </c>
      <c r="E234" s="1340"/>
      <c r="F234" s="1340"/>
      <c r="G234" s="1341"/>
      <c r="I234"/>
      <c r="J234"/>
      <c r="K234"/>
      <c r="L234"/>
      <c r="M234"/>
      <c r="N234"/>
    </row>
    <row r="235" spans="2:14" ht="37.5" customHeight="1" x14ac:dyDescent="0.25">
      <c r="B235" s="1343"/>
      <c r="C235" s="10" t="s">
        <v>778</v>
      </c>
      <c r="D235" s="1340" t="s">
        <v>148</v>
      </c>
      <c r="E235" s="1340"/>
      <c r="F235" s="1340"/>
      <c r="G235" s="1341"/>
      <c r="I235"/>
      <c r="J235"/>
      <c r="K235"/>
      <c r="L235"/>
      <c r="M235"/>
      <c r="N235"/>
    </row>
    <row r="236" spans="2:14" ht="39" customHeight="1" thickBot="1" x14ac:dyDescent="0.3">
      <c r="B236" s="1344"/>
      <c r="C236" s="1348" t="s">
        <v>1771</v>
      </c>
      <c r="D236" s="1349"/>
      <c r="E236" s="1349"/>
      <c r="F236" s="1349"/>
      <c r="G236" s="1350"/>
      <c r="I236"/>
      <c r="J236"/>
      <c r="K236"/>
      <c r="L236"/>
      <c r="M236"/>
      <c r="N236"/>
    </row>
    <row r="237" spans="2:14" ht="35.25" customHeight="1" thickBot="1" x14ac:dyDescent="0.3">
      <c r="B237" s="1342" t="s">
        <v>935</v>
      </c>
      <c r="C237" s="1346" t="s">
        <v>1194</v>
      </c>
      <c r="D237" s="1346"/>
      <c r="E237" s="1346"/>
      <c r="F237" s="1346"/>
      <c r="G237" s="1347"/>
      <c r="I237"/>
      <c r="J237"/>
      <c r="K237"/>
      <c r="L237"/>
      <c r="M237"/>
      <c r="N237"/>
    </row>
    <row r="238" spans="2:14" ht="30" customHeight="1" thickBot="1" x14ac:dyDescent="0.3">
      <c r="B238" s="1343"/>
      <c r="C238" s="1345" t="s">
        <v>1754</v>
      </c>
      <c r="D238" s="1346"/>
      <c r="E238" s="1346"/>
      <c r="F238" s="1346"/>
      <c r="G238" s="1347"/>
      <c r="I238"/>
      <c r="J238"/>
      <c r="K238"/>
      <c r="L238"/>
      <c r="M238"/>
      <c r="N238"/>
    </row>
    <row r="239" spans="2:14" ht="39" customHeight="1" x14ac:dyDescent="0.25">
      <c r="B239" s="1343"/>
      <c r="C239" s="709" t="s">
        <v>777</v>
      </c>
      <c r="D239" s="1354" t="s">
        <v>2302</v>
      </c>
      <c r="E239" s="1354"/>
      <c r="F239" s="1354"/>
      <c r="G239" s="1355"/>
      <c r="I239"/>
      <c r="J239"/>
      <c r="K239"/>
      <c r="L239"/>
      <c r="M239"/>
      <c r="N239"/>
    </row>
    <row r="240" spans="2:14" ht="30" customHeight="1" thickBot="1" x14ac:dyDescent="0.3">
      <c r="B240" s="1344"/>
      <c r="C240" s="1348" t="s">
        <v>1771</v>
      </c>
      <c r="D240" s="1349"/>
      <c r="E240" s="1349"/>
      <c r="F240" s="1349"/>
      <c r="G240" s="1350"/>
      <c r="I240"/>
      <c r="J240"/>
      <c r="K240"/>
      <c r="L240"/>
      <c r="M240"/>
      <c r="N240"/>
    </row>
    <row r="241" spans="2:21" ht="33.950000000000003" customHeight="1" thickBot="1" x14ac:dyDescent="0.3">
      <c r="B241" s="301" t="s">
        <v>944</v>
      </c>
      <c r="C241" s="1346" t="s">
        <v>966</v>
      </c>
      <c r="D241" s="1346"/>
      <c r="E241" s="1346"/>
      <c r="F241" s="1346"/>
      <c r="G241" s="1347"/>
      <c r="I241"/>
      <c r="J241"/>
      <c r="K241"/>
      <c r="L241"/>
      <c r="M241"/>
      <c r="N241"/>
    </row>
    <row r="242" spans="2:21" ht="33.950000000000003" customHeight="1" x14ac:dyDescent="0.2"/>
    <row r="243" spans="2:21" ht="33.950000000000003" customHeight="1" thickBot="1" x14ac:dyDescent="0.25"/>
    <row r="244" spans="2:21" ht="33.950000000000003" customHeight="1" thickBot="1" x14ac:dyDescent="0.25">
      <c r="B244" s="1384" t="s">
        <v>1757</v>
      </c>
      <c r="C244" s="1385"/>
      <c r="D244" s="1385"/>
      <c r="E244" s="1385"/>
      <c r="F244" s="1385"/>
      <c r="G244" s="1386"/>
      <c r="I244" s="1384" t="s">
        <v>1758</v>
      </c>
      <c r="J244" s="1385"/>
      <c r="K244" s="1385"/>
      <c r="L244" s="1385"/>
      <c r="M244" s="1385"/>
      <c r="N244" s="1386"/>
      <c r="P244" s="1501" t="s">
        <v>1759</v>
      </c>
      <c r="Q244" s="1502"/>
      <c r="R244" s="1502"/>
      <c r="S244" s="1502"/>
      <c r="T244" s="1502"/>
      <c r="U244" s="1503"/>
    </row>
    <row r="245" spans="2:21" ht="33.950000000000003" customHeight="1" thickBot="1" x14ac:dyDescent="0.25">
      <c r="B245" s="303" t="s">
        <v>1408</v>
      </c>
      <c r="C245" s="1397"/>
      <c r="D245" s="1398"/>
      <c r="E245" s="1398"/>
      <c r="F245" s="1398"/>
      <c r="G245" s="1399"/>
      <c r="I245" s="303" t="s">
        <v>1408</v>
      </c>
      <c r="J245" s="1397"/>
      <c r="K245" s="1398"/>
      <c r="L245" s="1398"/>
      <c r="M245" s="1398"/>
      <c r="N245" s="1399"/>
      <c r="P245" s="303" t="s">
        <v>1408</v>
      </c>
      <c r="Q245" s="1397"/>
      <c r="R245" s="1398"/>
      <c r="S245" s="1398"/>
      <c r="T245" s="1398"/>
      <c r="U245" s="1399"/>
    </row>
    <row r="246" spans="2:21" ht="33.950000000000003" customHeight="1" thickBot="1" x14ac:dyDescent="0.25">
      <c r="B246" s="302" t="s">
        <v>148</v>
      </c>
      <c r="C246" s="1497" t="s">
        <v>1760</v>
      </c>
      <c r="D246" s="1388"/>
      <c r="E246" s="1388"/>
      <c r="F246" s="1388"/>
      <c r="G246" s="1389"/>
      <c r="I246" s="302" t="s">
        <v>148</v>
      </c>
      <c r="J246" s="1497" t="s">
        <v>970</v>
      </c>
      <c r="K246" s="1388"/>
      <c r="L246" s="1388"/>
      <c r="M246" s="1388"/>
      <c r="N246" s="1389"/>
      <c r="P246" s="301" t="s">
        <v>982</v>
      </c>
      <c r="Q246" s="1345" t="s">
        <v>983</v>
      </c>
      <c r="R246" s="1346"/>
      <c r="S246" s="1346"/>
      <c r="T246" s="1346"/>
      <c r="U246" s="1347"/>
    </row>
    <row r="247" spans="2:21" ht="33.950000000000003" customHeight="1" thickBot="1" x14ac:dyDescent="0.25">
      <c r="B247" s="302" t="s">
        <v>150</v>
      </c>
      <c r="C247" s="1497" t="s">
        <v>1761</v>
      </c>
      <c r="D247" s="1388"/>
      <c r="E247" s="1388"/>
      <c r="F247" s="1388"/>
      <c r="G247" s="1389"/>
      <c r="I247" s="302" t="s">
        <v>150</v>
      </c>
      <c r="J247" s="1497" t="s">
        <v>971</v>
      </c>
      <c r="K247" s="1388"/>
      <c r="L247" s="1388"/>
      <c r="M247" s="1388"/>
      <c r="N247" s="1389"/>
      <c r="P247" s="301" t="s">
        <v>1188</v>
      </c>
      <c r="Q247" s="1345" t="s">
        <v>1190</v>
      </c>
      <c r="R247" s="1346"/>
      <c r="S247" s="1346"/>
      <c r="T247" s="1346"/>
      <c r="U247" s="1347"/>
    </row>
    <row r="248" spans="2:21" ht="33.950000000000003" customHeight="1" thickBot="1" x14ac:dyDescent="0.25">
      <c r="B248" s="302" t="s">
        <v>927</v>
      </c>
      <c r="C248" s="1497" t="s">
        <v>1762</v>
      </c>
      <c r="D248" s="1388"/>
      <c r="E248" s="1388"/>
      <c r="F248" s="1388"/>
      <c r="G248" s="1389"/>
      <c r="I248" s="302" t="s">
        <v>927</v>
      </c>
      <c r="J248" s="1497" t="s">
        <v>972</v>
      </c>
      <c r="K248" s="1388"/>
      <c r="L248" s="1388"/>
      <c r="M248" s="1388"/>
      <c r="N248" s="1389"/>
      <c r="P248" s="301" t="s">
        <v>1189</v>
      </c>
      <c r="Q248" s="1345" t="s">
        <v>1191</v>
      </c>
      <c r="R248" s="1346"/>
      <c r="S248" s="1346"/>
      <c r="T248" s="1346"/>
      <c r="U248" s="1347"/>
    </row>
    <row r="249" spans="2:21" ht="33.950000000000003" customHeight="1" thickBot="1" x14ac:dyDescent="0.25">
      <c r="B249" s="302" t="s">
        <v>928</v>
      </c>
      <c r="C249" s="1497" t="s">
        <v>1763</v>
      </c>
      <c r="D249" s="1388"/>
      <c r="E249" s="1388"/>
      <c r="F249" s="1388"/>
      <c r="G249" s="1389"/>
      <c r="I249" s="302" t="s">
        <v>928</v>
      </c>
      <c r="J249" s="1497" t="s">
        <v>973</v>
      </c>
      <c r="K249" s="1388"/>
      <c r="L249" s="1388"/>
      <c r="M249" s="1388"/>
      <c r="N249" s="1389"/>
    </row>
    <row r="250" spans="2:21" ht="33.950000000000003" customHeight="1" thickBot="1" x14ac:dyDescent="0.25">
      <c r="B250" s="302" t="s">
        <v>929</v>
      </c>
      <c r="C250" s="1497" t="s">
        <v>1764</v>
      </c>
      <c r="D250" s="1388"/>
      <c r="E250" s="1388"/>
      <c r="F250" s="1388"/>
      <c r="G250" s="1389"/>
      <c r="I250" s="302" t="s">
        <v>929</v>
      </c>
      <c r="J250" s="1497" t="s">
        <v>974</v>
      </c>
      <c r="K250" s="1388"/>
      <c r="L250" s="1388"/>
      <c r="M250" s="1388"/>
      <c r="N250" s="1389"/>
    </row>
    <row r="251" spans="2:21" ht="33.950000000000003" customHeight="1" thickBot="1" x14ac:dyDescent="0.25">
      <c r="B251" s="302" t="s">
        <v>930</v>
      </c>
      <c r="C251" s="1497" t="s">
        <v>1765</v>
      </c>
      <c r="D251" s="1388"/>
      <c r="E251" s="1388"/>
      <c r="F251" s="1388"/>
      <c r="G251" s="1389"/>
      <c r="I251" s="302" t="s">
        <v>930</v>
      </c>
      <c r="J251" s="1497" t="s">
        <v>975</v>
      </c>
      <c r="K251" s="1388"/>
      <c r="L251" s="1388"/>
      <c r="M251" s="1388"/>
      <c r="N251" s="1389"/>
    </row>
    <row r="252" spans="2:21" ht="33.950000000000003" customHeight="1" thickBot="1" x14ac:dyDescent="0.25">
      <c r="B252" s="302" t="s">
        <v>931</v>
      </c>
      <c r="C252" s="1497" t="s">
        <v>1766</v>
      </c>
      <c r="D252" s="1388"/>
      <c r="E252" s="1388"/>
      <c r="F252" s="1388"/>
      <c r="G252" s="1389"/>
      <c r="I252" s="302" t="s">
        <v>931</v>
      </c>
      <c r="J252" s="1497" t="s">
        <v>976</v>
      </c>
      <c r="K252" s="1388"/>
      <c r="L252" s="1388"/>
      <c r="M252" s="1388"/>
      <c r="N252" s="1389"/>
    </row>
    <row r="253" spans="2:21" ht="30" customHeight="1" thickBot="1" x14ac:dyDescent="0.25">
      <c r="B253" s="302" t="s">
        <v>932</v>
      </c>
      <c r="C253" s="1497" t="s">
        <v>1767</v>
      </c>
      <c r="D253" s="1388"/>
      <c r="E253" s="1388"/>
      <c r="F253" s="1388"/>
      <c r="G253" s="1389"/>
      <c r="I253" s="302" t="s">
        <v>932</v>
      </c>
      <c r="J253" s="1497" t="s">
        <v>977</v>
      </c>
      <c r="K253" s="1388"/>
      <c r="L253" s="1388"/>
      <c r="M253" s="1388"/>
      <c r="N253" s="1389"/>
    </row>
    <row r="254" spans="2:21" ht="30.75" customHeight="1" thickBot="1" x14ac:dyDescent="0.25">
      <c r="B254" s="302" t="s">
        <v>933</v>
      </c>
      <c r="C254" s="1497" t="s">
        <v>1768</v>
      </c>
      <c r="D254" s="1388"/>
      <c r="E254" s="1388"/>
      <c r="F254" s="1388"/>
      <c r="G254" s="1389"/>
      <c r="I254" s="302" t="s">
        <v>933</v>
      </c>
      <c r="J254" s="1497" t="s">
        <v>978</v>
      </c>
      <c r="K254" s="1388"/>
      <c r="L254" s="1388"/>
      <c r="M254" s="1388"/>
      <c r="N254" s="1389"/>
    </row>
    <row r="255" spans="2:21" ht="31.5" customHeight="1" thickBot="1" x14ac:dyDescent="0.25">
      <c r="B255" s="302" t="s">
        <v>934</v>
      </c>
      <c r="C255" s="1497" t="s">
        <v>1769</v>
      </c>
      <c r="D255" s="1388"/>
      <c r="E255" s="1388"/>
      <c r="F255" s="1388"/>
      <c r="G255" s="1389"/>
      <c r="I255" s="302" t="s">
        <v>934</v>
      </c>
      <c r="J255" s="1497" t="s">
        <v>979</v>
      </c>
      <c r="K255" s="1388"/>
      <c r="L255" s="1388"/>
      <c r="M255" s="1388"/>
      <c r="N255" s="1389"/>
    </row>
    <row r="256" spans="2:21" ht="27.75" customHeight="1" thickBot="1" x14ac:dyDescent="0.25">
      <c r="B256" s="302" t="s">
        <v>935</v>
      </c>
      <c r="C256" s="1497" t="s">
        <v>1770</v>
      </c>
      <c r="D256" s="1388"/>
      <c r="E256" s="1388"/>
      <c r="F256" s="1388"/>
      <c r="G256" s="1389"/>
      <c r="I256" s="302" t="s">
        <v>935</v>
      </c>
      <c r="J256" s="1497" t="s">
        <v>980</v>
      </c>
      <c r="K256" s="1388"/>
      <c r="L256" s="1388"/>
      <c r="M256" s="1388"/>
      <c r="N256" s="1389"/>
    </row>
    <row r="257" spans="2:14" ht="31.5" customHeight="1" thickBot="1" x14ac:dyDescent="0.25">
      <c r="B257" s="301" t="s">
        <v>944</v>
      </c>
      <c r="C257" s="1504" t="s">
        <v>969</v>
      </c>
      <c r="D257" s="1505"/>
      <c r="E257" s="1505"/>
      <c r="F257" s="1505"/>
      <c r="G257" s="1506"/>
      <c r="I257" s="301" t="s">
        <v>944</v>
      </c>
      <c r="J257" s="1504" t="s">
        <v>981</v>
      </c>
      <c r="K257" s="1505"/>
      <c r="L257" s="1505"/>
      <c r="M257" s="1505"/>
      <c r="N257" s="1506"/>
    </row>
  </sheetData>
  <sheetProtection algorithmName="SHA-512" hashValue="97gltFFSpx1OLSov1s4Rr+iEXb6ONm09GamWUiNm+990h0QfqY6jYIiwYfGQqrwhYeh0QHMjrGVmZJnovQLhAA==" saltValue="k39iQ7TRYEV9xAo864AU5A==" spinCount="100000" sheet="1" selectLockedCells="1"/>
  <dataConsolidate/>
  <mergeCells count="772">
    <mergeCell ref="Q176:S176"/>
    <mergeCell ref="Q175:U175"/>
    <mergeCell ref="D178:G178"/>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J205:L205"/>
    <mergeCell ref="M205:N205"/>
    <mergeCell ref="C212:G212"/>
    <mergeCell ref="B204:B206"/>
    <mergeCell ref="C240:G240"/>
    <mergeCell ref="B237:B240"/>
    <mergeCell ref="C230:G230"/>
    <mergeCell ref="C220:G220"/>
    <mergeCell ref="D221:G221"/>
    <mergeCell ref="B231:B236"/>
    <mergeCell ref="B215:B219"/>
    <mergeCell ref="B220:B224"/>
    <mergeCell ref="C224:G224"/>
    <mergeCell ref="C219:G219"/>
    <mergeCell ref="D218:G218"/>
    <mergeCell ref="C206:G206"/>
    <mergeCell ref="J206:N206"/>
    <mergeCell ref="D208:G208"/>
    <mergeCell ref="D210:G210"/>
    <mergeCell ref="J211:N211"/>
    <mergeCell ref="D213:G213"/>
    <mergeCell ref="D214:G214"/>
    <mergeCell ref="C211:G211"/>
    <mergeCell ref="D209:G209"/>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P244:U244"/>
    <mergeCell ref="Q245:U245"/>
    <mergeCell ref="D239:G239"/>
    <mergeCell ref="Q207:U208"/>
    <mergeCell ref="Q209:U210"/>
    <mergeCell ref="P209:P210"/>
    <mergeCell ref="P207:P208"/>
    <mergeCell ref="M209:N209"/>
    <mergeCell ref="J209:L209"/>
    <mergeCell ref="J207:N207"/>
    <mergeCell ref="C246:G246"/>
    <mergeCell ref="C247:G247"/>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P191:P192"/>
    <mergeCell ref="Q166:U166"/>
    <mergeCell ref="Q169:U169"/>
    <mergeCell ref="Q170:U170"/>
    <mergeCell ref="T176:U176"/>
    <mergeCell ref="Q171:U171"/>
    <mergeCell ref="J118:L118"/>
    <mergeCell ref="Q152:S152"/>
    <mergeCell ref="Q149:U149"/>
    <mergeCell ref="P147:P150"/>
    <mergeCell ref="P151:P154"/>
    <mergeCell ref="Q147:U147"/>
    <mergeCell ref="Q151:U151"/>
    <mergeCell ref="P175:P178"/>
    <mergeCell ref="Q172:S172"/>
    <mergeCell ref="T172:U172"/>
    <mergeCell ref="Q168:S168"/>
    <mergeCell ref="T168:U168"/>
    <mergeCell ref="Q167:U167"/>
    <mergeCell ref="P171:P174"/>
    <mergeCell ref="Q173:U173"/>
    <mergeCell ref="Q174:U174"/>
    <mergeCell ref="Q177:U177"/>
    <mergeCell ref="Q178:U178"/>
    <mergeCell ref="Q160:S160"/>
    <mergeCell ref="C196:G196"/>
    <mergeCell ref="J197:L197"/>
    <mergeCell ref="M197:N197"/>
    <mergeCell ref="I201:I206"/>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Q103:U103"/>
    <mergeCell ref="Q104:S104"/>
    <mergeCell ref="J115:N115"/>
    <mergeCell ref="P105:P106"/>
    <mergeCell ref="M116:N116"/>
    <mergeCell ref="B103:B104"/>
    <mergeCell ref="B105:B106"/>
    <mergeCell ref="J100:N100"/>
    <mergeCell ref="J103:N103"/>
    <mergeCell ref="D106:G106"/>
    <mergeCell ref="J111:L111"/>
    <mergeCell ref="D111:G111"/>
    <mergeCell ref="I105:I106"/>
    <mergeCell ref="J105:N105"/>
    <mergeCell ref="J106:L106"/>
    <mergeCell ref="B100:B102"/>
    <mergeCell ref="D108:G108"/>
    <mergeCell ref="J109:L109"/>
    <mergeCell ref="M109:N109"/>
    <mergeCell ref="J110:L110"/>
    <mergeCell ref="M110:N110"/>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Q179:U180"/>
    <mergeCell ref="P136:P137"/>
    <mergeCell ref="Q125:U125"/>
    <mergeCell ref="P159:P162"/>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Q163:U163"/>
    <mergeCell ref="Q143:U143"/>
    <mergeCell ref="D175:G175"/>
    <mergeCell ref="D176:G176"/>
    <mergeCell ref="P167:P170"/>
    <mergeCell ref="J121:L121"/>
    <mergeCell ref="M121:N121"/>
    <mergeCell ref="J143:N144"/>
    <mergeCell ref="J159:N159"/>
    <mergeCell ref="P143:P146"/>
    <mergeCell ref="C145:G145"/>
    <mergeCell ref="J130:L130"/>
    <mergeCell ref="M130:N130"/>
    <mergeCell ref="I149:I150"/>
    <mergeCell ref="D159:G159"/>
    <mergeCell ref="C155:G155"/>
    <mergeCell ref="D156:G156"/>
    <mergeCell ref="D128:G128"/>
    <mergeCell ref="M123:N123"/>
    <mergeCell ref="J142:L142"/>
    <mergeCell ref="M142:N142"/>
    <mergeCell ref="I141:N141"/>
    <mergeCell ref="D166:G166"/>
    <mergeCell ref="D171:G171"/>
    <mergeCell ref="T152:U152"/>
    <mergeCell ref="Q158:U158"/>
    <mergeCell ref="Q148:S148"/>
    <mergeCell ref="M135:N135"/>
    <mergeCell ref="M106:N106"/>
    <mergeCell ref="B84:B88"/>
    <mergeCell ref="I84:I88"/>
    <mergeCell ref="P84:P88"/>
    <mergeCell ref="D174:G174"/>
    <mergeCell ref="C99:G99"/>
    <mergeCell ref="C102:G102"/>
    <mergeCell ref="J99:N99"/>
    <mergeCell ref="J102:N102"/>
    <mergeCell ref="C115:G115"/>
    <mergeCell ref="D116:G116"/>
    <mergeCell ref="C103:G103"/>
    <mergeCell ref="Q117:S117"/>
    <mergeCell ref="Q111:S111"/>
    <mergeCell ref="M111:N111"/>
    <mergeCell ref="Q114:S114"/>
    <mergeCell ref="C105:G105"/>
    <mergeCell ref="P103:P104"/>
    <mergeCell ref="Q109:S109"/>
    <mergeCell ref="C107:G107"/>
    <mergeCell ref="Q161:U161"/>
    <mergeCell ref="Q162:U162"/>
    <mergeCell ref="T129:U129"/>
    <mergeCell ref="Q154:U154"/>
    <mergeCell ref="Q164:S164"/>
    <mergeCell ref="T164:U164"/>
    <mergeCell ref="Q101:S101"/>
    <mergeCell ref="T101:U101"/>
    <mergeCell ref="Q123:S123"/>
    <mergeCell ref="T108:U108"/>
    <mergeCell ref="Q105:U105"/>
    <mergeCell ref="Q108:S108"/>
    <mergeCell ref="Q107:U107"/>
    <mergeCell ref="Q130:S130"/>
    <mergeCell ref="T130:U130"/>
    <mergeCell ref="Q128:S128"/>
    <mergeCell ref="T128:U128"/>
    <mergeCell ref="Q129:S129"/>
    <mergeCell ref="Q144:S144"/>
    <mergeCell ref="T144:U144"/>
    <mergeCell ref="Q150:U150"/>
    <mergeCell ref="Q153:U153"/>
    <mergeCell ref="Q157:U157"/>
    <mergeCell ref="Q122:S122"/>
    <mergeCell ref="C160:G160"/>
    <mergeCell ref="D161:G161"/>
    <mergeCell ref="D162:G162"/>
    <mergeCell ref="M118:N118"/>
    <mergeCell ref="J117:L117"/>
    <mergeCell ref="M117:N117"/>
    <mergeCell ref="D129:G129"/>
    <mergeCell ref="M128:N128"/>
    <mergeCell ref="J129:L129"/>
    <mergeCell ref="I143:I144"/>
    <mergeCell ref="D118:G118"/>
    <mergeCell ref="J123:L123"/>
    <mergeCell ref="C136:G136"/>
    <mergeCell ref="D144:G144"/>
    <mergeCell ref="I125:I130"/>
    <mergeCell ref="D126:G126"/>
    <mergeCell ref="M129:N129"/>
    <mergeCell ref="J137:N137"/>
    <mergeCell ref="J128:L128"/>
    <mergeCell ref="J138:N138"/>
    <mergeCell ref="J136:N136"/>
    <mergeCell ref="D150:G150"/>
    <mergeCell ref="J132:L132"/>
    <mergeCell ref="M132:N132"/>
    <mergeCell ref="P97:P99"/>
    <mergeCell ref="C100:G100"/>
    <mergeCell ref="I100:I102"/>
    <mergeCell ref="C125:G125"/>
    <mergeCell ref="D127:G127"/>
    <mergeCell ref="I120:I124"/>
    <mergeCell ref="D122:G122"/>
    <mergeCell ref="D123:G123"/>
    <mergeCell ref="Q102:U102"/>
    <mergeCell ref="P100:P102"/>
    <mergeCell ref="Q100:U100"/>
    <mergeCell ref="Q99:U99"/>
    <mergeCell ref="J112:N112"/>
    <mergeCell ref="M114:N114"/>
    <mergeCell ref="T104:U104"/>
    <mergeCell ref="J107:N107"/>
    <mergeCell ref="J108:L108"/>
    <mergeCell ref="M108:N108"/>
    <mergeCell ref="T123:U123"/>
    <mergeCell ref="T122:U122"/>
    <mergeCell ref="J116:L116"/>
    <mergeCell ref="C112:G112"/>
    <mergeCell ref="D113:G113"/>
    <mergeCell ref="D114:G114"/>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J151:N152"/>
    <mergeCell ref="C138:G138"/>
    <mergeCell ref="C137:G137"/>
    <mergeCell ref="B146:B148"/>
    <mergeCell ref="Q85:S85"/>
    <mergeCell ref="T85:U85"/>
    <mergeCell ref="Q86:S86"/>
    <mergeCell ref="T86:U86"/>
    <mergeCell ref="Q87:S87"/>
    <mergeCell ref="T87:U87"/>
    <mergeCell ref="Q145:U145"/>
    <mergeCell ref="Q146:U146"/>
    <mergeCell ref="Q142:S142"/>
    <mergeCell ref="T142:U142"/>
    <mergeCell ref="T114:U114"/>
    <mergeCell ref="P141:U141"/>
    <mergeCell ref="Q115:U115"/>
    <mergeCell ref="Q116:S116"/>
    <mergeCell ref="T116:U116"/>
    <mergeCell ref="Q97:U97"/>
    <mergeCell ref="T88:U88"/>
    <mergeCell ref="Q106:S106"/>
    <mergeCell ref="T106:U106"/>
    <mergeCell ref="Q88:S88"/>
    <mergeCell ref="Q90:U90"/>
    <mergeCell ref="T96:U96"/>
    <mergeCell ref="T109:U109"/>
    <mergeCell ref="Q110:S110"/>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J191:N191"/>
    <mergeCell ref="J192:L192"/>
    <mergeCell ref="M192:N192"/>
    <mergeCell ref="D198:G198"/>
    <mergeCell ref="J203:L203"/>
    <mergeCell ref="M203:N203"/>
    <mergeCell ref="J204:L204"/>
    <mergeCell ref="M204:N204"/>
    <mergeCell ref="I207:I210"/>
    <mergeCell ref="J208:N208"/>
    <mergeCell ref="J210:N210"/>
    <mergeCell ref="B207:B214"/>
    <mergeCell ref="D167:G167"/>
    <mergeCell ref="J199:L199"/>
    <mergeCell ref="J201:N201"/>
    <mergeCell ref="J202:L202"/>
    <mergeCell ref="M202:N202"/>
    <mergeCell ref="C203:G203"/>
    <mergeCell ref="J195:N195"/>
    <mergeCell ref="C200:G200"/>
    <mergeCell ref="J200:N200"/>
    <mergeCell ref="M193:N193"/>
    <mergeCell ref="M194:N194"/>
    <mergeCell ref="J193:L193"/>
    <mergeCell ref="J194:L194"/>
    <mergeCell ref="M199:N199"/>
    <mergeCell ref="I196:I200"/>
    <mergeCell ref="D192:G192"/>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pageSetUpPr fitToPage="1"/>
  </sheetPr>
  <dimension ref="A1:S495"/>
  <sheetViews>
    <sheetView showGridLines="0" zoomScale="90" zoomScaleNormal="90" workbookViewId="0">
      <pane ySplit="5" topLeftCell="A6" activePane="bottomLeft" state="frozen"/>
      <selection pane="bottomLeft" activeCell="I99" sqref="I99"/>
    </sheetView>
  </sheetViews>
  <sheetFormatPr baseColWidth="10" defaultColWidth="11.42578125" defaultRowHeight="15" x14ac:dyDescent="0.25"/>
  <cols>
    <col min="1" max="1" width="4.8554687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32.140625" customWidth="1"/>
    <col min="12" max="12" width="29.42578125" customWidth="1"/>
    <col min="13" max="13" width="6.85546875" customWidth="1"/>
    <col min="14" max="14" width="8.85546875" customWidth="1"/>
    <col min="15" max="16" width="19.42578125" style="847" customWidth="1"/>
  </cols>
  <sheetData>
    <row r="1" spans="1:16" s="64" customFormat="1" ht="8.25" customHeight="1" x14ac:dyDescent="0.2">
      <c r="A1" s="198"/>
      <c r="B1" s="29"/>
      <c r="C1" s="29"/>
      <c r="D1" s="29"/>
      <c r="E1" s="29"/>
      <c r="F1" s="29"/>
      <c r="G1" s="29"/>
      <c r="H1" s="29"/>
      <c r="I1" s="29"/>
      <c r="J1" s="29"/>
      <c r="K1" s="29"/>
      <c r="L1" s="29"/>
      <c r="M1" s="29"/>
      <c r="O1" s="845"/>
      <c r="P1" s="845"/>
    </row>
    <row r="2" spans="1:16" s="64" customFormat="1" ht="46.5" customHeight="1" x14ac:dyDescent="0.25">
      <c r="B2" s="1279" t="s">
        <v>3044</v>
      </c>
      <c r="C2" s="1279"/>
      <c r="D2" s="1279"/>
      <c r="E2" s="1279"/>
      <c r="F2" s="1279"/>
      <c r="G2" s="1279"/>
      <c r="H2" s="1279"/>
      <c r="I2" s="199"/>
      <c r="J2" s="29"/>
      <c r="K2" s="29"/>
      <c r="L2" s="29"/>
      <c r="M2" s="29"/>
      <c r="O2" s="845"/>
      <c r="P2" s="845"/>
    </row>
    <row r="3" spans="1:16" s="1" customFormat="1" ht="21" customHeight="1" thickBot="1" x14ac:dyDescent="0.3">
      <c r="B3" s="1810" t="s">
        <v>1168</v>
      </c>
      <c r="C3" s="1810"/>
      <c r="D3" s="1810"/>
      <c r="E3" s="1810"/>
      <c r="F3" s="1810"/>
      <c r="G3" s="1810"/>
      <c r="H3" s="200"/>
      <c r="I3" s="200"/>
      <c r="J3" s="201"/>
      <c r="K3"/>
      <c r="L3"/>
      <c r="M3"/>
      <c r="O3" s="846"/>
      <c r="P3" s="846"/>
    </row>
    <row r="4" spans="1:16" ht="30.75" customHeight="1" thickBot="1" x14ac:dyDescent="0.3">
      <c r="B4" s="1816" t="s">
        <v>1891</v>
      </c>
      <c r="C4" s="1817"/>
      <c r="D4" s="1817"/>
      <c r="E4" s="1817"/>
      <c r="F4" s="1818"/>
      <c r="G4" s="1812" t="s">
        <v>1890</v>
      </c>
      <c r="H4" s="1812" t="s">
        <v>1892</v>
      </c>
      <c r="I4" s="1812" t="s">
        <v>1893</v>
      </c>
      <c r="J4" s="1812" t="s">
        <v>1894</v>
      </c>
      <c r="K4" s="1814" t="s">
        <v>1895</v>
      </c>
      <c r="L4" s="1814" t="s">
        <v>1896</v>
      </c>
      <c r="M4" s="1816" t="s">
        <v>1897</v>
      </c>
      <c r="N4" s="1818"/>
    </row>
    <row r="5" spans="1:16" ht="69" customHeight="1" thickBot="1" x14ac:dyDescent="0.3">
      <c r="B5" s="887" t="s">
        <v>826</v>
      </c>
      <c r="C5" s="887" t="s">
        <v>827</v>
      </c>
      <c r="D5" s="887" t="s">
        <v>1164</v>
      </c>
      <c r="E5" s="887" t="s">
        <v>994</v>
      </c>
      <c r="F5" s="887" t="s">
        <v>148</v>
      </c>
      <c r="G5" s="1813"/>
      <c r="H5" s="1813"/>
      <c r="I5" s="1813"/>
      <c r="J5" s="1813"/>
      <c r="K5" s="1815"/>
      <c r="L5" s="1815"/>
      <c r="M5" s="888" t="s">
        <v>2673</v>
      </c>
      <c r="N5" s="889" t="s">
        <v>2674</v>
      </c>
      <c r="O5" s="1010" t="s">
        <v>2912</v>
      </c>
      <c r="P5" s="1011" t="s">
        <v>3155</v>
      </c>
    </row>
    <row r="6" spans="1:16" ht="20.25" customHeight="1" thickBot="1" x14ac:dyDescent="0.3">
      <c r="A6" s="886"/>
      <c r="B6" s="1768" t="s">
        <v>1979</v>
      </c>
      <c r="C6" s="1769"/>
      <c r="D6" s="1769"/>
      <c r="E6" s="1769"/>
      <c r="F6" s="1769"/>
      <c r="G6" s="1769"/>
      <c r="H6" s="1769"/>
      <c r="I6" s="1769"/>
      <c r="J6" s="1769"/>
      <c r="K6" s="1769"/>
      <c r="L6" s="1769"/>
      <c r="M6" s="1769"/>
      <c r="N6" s="1769"/>
      <c r="O6" s="899"/>
      <c r="P6" s="890"/>
    </row>
    <row r="7" spans="1:16" ht="64.5" customHeight="1" thickBot="1" x14ac:dyDescent="0.3">
      <c r="A7" s="662"/>
      <c r="B7" s="761"/>
      <c r="C7" s="925" t="s">
        <v>2</v>
      </c>
      <c r="D7" s="925" t="s">
        <v>2</v>
      </c>
      <c r="E7" s="236"/>
      <c r="F7" s="236"/>
      <c r="G7" s="1770" t="s">
        <v>1981</v>
      </c>
      <c r="H7" s="1771"/>
      <c r="I7" s="1772"/>
      <c r="J7" s="231" t="s">
        <v>1978</v>
      </c>
      <c r="K7" s="417" t="s">
        <v>1982</v>
      </c>
      <c r="L7" s="417" t="s">
        <v>1983</v>
      </c>
      <c r="M7" s="925" t="s">
        <v>2</v>
      </c>
      <c r="N7" s="926" t="s">
        <v>2</v>
      </c>
      <c r="O7" s="931" t="s">
        <v>2914</v>
      </c>
      <c r="P7" s="932" t="s">
        <v>2913</v>
      </c>
    </row>
    <row r="8" spans="1:16" ht="64.5" customHeight="1" thickBot="1" x14ac:dyDescent="0.3">
      <c r="A8" s="662"/>
      <c r="B8" s="930" t="s">
        <v>2</v>
      </c>
      <c r="C8" s="919"/>
      <c r="D8" s="919"/>
      <c r="E8" s="919"/>
      <c r="F8" s="919"/>
      <c r="G8" s="1764" t="s">
        <v>2392</v>
      </c>
      <c r="H8" s="1765"/>
      <c r="I8" s="1766"/>
      <c r="J8" s="921" t="s">
        <v>2393</v>
      </c>
      <c r="K8" s="922" t="s">
        <v>2394</v>
      </c>
      <c r="L8" s="922" t="s">
        <v>2395</v>
      </c>
      <c r="M8" s="928" t="s">
        <v>2</v>
      </c>
      <c r="N8" s="929" t="s">
        <v>2</v>
      </c>
      <c r="O8" s="970" t="s">
        <v>2914</v>
      </c>
      <c r="P8" s="968" t="s">
        <v>2913</v>
      </c>
    </row>
    <row r="9" spans="1:16" ht="26.25" customHeight="1" x14ac:dyDescent="0.25">
      <c r="A9" s="662"/>
      <c r="B9" s="1574" t="s">
        <v>2</v>
      </c>
      <c r="C9" s="1658" t="s">
        <v>2</v>
      </c>
      <c r="D9" s="1658" t="s">
        <v>2</v>
      </c>
      <c r="E9" s="1658" t="s">
        <v>2</v>
      </c>
      <c r="F9" s="1872"/>
      <c r="G9" s="1875" t="s">
        <v>2994</v>
      </c>
      <c r="H9" s="1875"/>
      <c r="I9" s="1875"/>
      <c r="J9" s="1755" t="s">
        <v>3053</v>
      </c>
      <c r="K9" s="1643" t="s">
        <v>2989</v>
      </c>
      <c r="L9" s="1643" t="s">
        <v>2992</v>
      </c>
      <c r="M9" s="1658" t="s">
        <v>2</v>
      </c>
      <c r="N9" s="1689" t="s">
        <v>2</v>
      </c>
      <c r="O9" s="1512" t="s">
        <v>2914</v>
      </c>
      <c r="P9" s="1518"/>
    </row>
    <row r="10" spans="1:16" ht="41.25" customHeight="1" x14ac:dyDescent="0.25">
      <c r="A10" s="662"/>
      <c r="B10" s="1575"/>
      <c r="C10" s="1659"/>
      <c r="D10" s="1659"/>
      <c r="E10" s="1659"/>
      <c r="F10" s="1873"/>
      <c r="G10" s="981" t="s">
        <v>3158</v>
      </c>
      <c r="H10" s="1572" t="s">
        <v>3050</v>
      </c>
      <c r="I10" s="982" t="s">
        <v>811</v>
      </c>
      <c r="J10" s="1785"/>
      <c r="K10" s="1644"/>
      <c r="L10" s="1644"/>
      <c r="M10" s="1659"/>
      <c r="N10" s="1690"/>
      <c r="O10" s="1514"/>
      <c r="P10" s="1519"/>
    </row>
    <row r="11" spans="1:16" ht="45" customHeight="1" x14ac:dyDescent="0.25">
      <c r="A11" s="662"/>
      <c r="B11" s="1575"/>
      <c r="C11" s="1659"/>
      <c r="D11" s="1659"/>
      <c r="E11" s="1659"/>
      <c r="F11" s="1873"/>
      <c r="G11" s="981" t="s">
        <v>3159</v>
      </c>
      <c r="H11" s="1572"/>
      <c r="I11" s="982" t="s">
        <v>1510</v>
      </c>
      <c r="J11" s="1785"/>
      <c r="K11" s="1644"/>
      <c r="L11" s="1644"/>
      <c r="M11" s="1659"/>
      <c r="N11" s="1690"/>
      <c r="O11" s="1514"/>
      <c r="P11" s="1519"/>
    </row>
    <row r="12" spans="1:16" ht="46.5" customHeight="1" x14ac:dyDescent="0.25">
      <c r="A12" s="662"/>
      <c r="B12" s="1575"/>
      <c r="C12" s="1659"/>
      <c r="D12" s="1659"/>
      <c r="E12" s="1659"/>
      <c r="F12" s="1873"/>
      <c r="G12" s="981" t="s">
        <v>3160</v>
      </c>
      <c r="H12" s="1572" t="s">
        <v>3049</v>
      </c>
      <c r="I12" s="982" t="s">
        <v>811</v>
      </c>
      <c r="J12" s="1785"/>
      <c r="K12" s="1644"/>
      <c r="L12" s="1644"/>
      <c r="M12" s="1659"/>
      <c r="N12" s="1690"/>
      <c r="O12" s="1514"/>
      <c r="P12" s="1519"/>
    </row>
    <row r="13" spans="1:16" ht="41.25" customHeight="1" thickBot="1" x14ac:dyDescent="0.3">
      <c r="A13" s="662"/>
      <c r="B13" s="1576"/>
      <c r="C13" s="1660"/>
      <c r="D13" s="1660"/>
      <c r="E13" s="1660"/>
      <c r="F13" s="1874"/>
      <c r="G13" s="983" t="s">
        <v>3161</v>
      </c>
      <c r="H13" s="1573"/>
      <c r="I13" s="984" t="s">
        <v>1510</v>
      </c>
      <c r="J13" s="1756"/>
      <c r="K13" s="1645"/>
      <c r="L13" s="1645"/>
      <c r="M13" s="1660"/>
      <c r="N13" s="1691"/>
      <c r="O13" s="1515"/>
      <c r="P13" s="1520"/>
    </row>
    <row r="14" spans="1:16" ht="26.25" customHeight="1" x14ac:dyDescent="0.25">
      <c r="A14" s="662"/>
      <c r="B14" s="1554"/>
      <c r="C14" s="1554"/>
      <c r="D14" s="1554"/>
      <c r="E14" s="1556" t="s">
        <v>2</v>
      </c>
      <c r="F14" s="1554"/>
      <c r="G14" s="1558" t="s">
        <v>2994</v>
      </c>
      <c r="H14" s="1559"/>
      <c r="I14" s="1560"/>
      <c r="J14" s="1561" t="s">
        <v>3052</v>
      </c>
      <c r="K14" s="1563" t="s">
        <v>2989</v>
      </c>
      <c r="L14" s="1563" t="s">
        <v>2992</v>
      </c>
      <c r="M14" s="1556" t="s">
        <v>2</v>
      </c>
      <c r="N14" s="1565" t="s">
        <v>2</v>
      </c>
      <c r="O14" s="1567" t="s">
        <v>2914</v>
      </c>
      <c r="P14" s="1569"/>
    </row>
    <row r="15" spans="1:16" ht="46.5" customHeight="1" x14ac:dyDescent="0.25">
      <c r="A15" s="662"/>
      <c r="B15" s="1554"/>
      <c r="C15" s="1554"/>
      <c r="D15" s="1554"/>
      <c r="E15" s="1556"/>
      <c r="F15" s="1554"/>
      <c r="G15" s="985" t="s">
        <v>3160</v>
      </c>
      <c r="H15" s="1571" t="s">
        <v>3050</v>
      </c>
      <c r="I15" s="986" t="s">
        <v>811</v>
      </c>
      <c r="J15" s="1561"/>
      <c r="K15" s="1563"/>
      <c r="L15" s="1563"/>
      <c r="M15" s="1556"/>
      <c r="N15" s="1565"/>
      <c r="O15" s="1567"/>
      <c r="P15" s="1569"/>
    </row>
    <row r="16" spans="1:16" ht="41.25" customHeight="1" x14ac:dyDescent="0.25">
      <c r="A16" s="662"/>
      <c r="B16" s="1554"/>
      <c r="C16" s="1554"/>
      <c r="D16" s="1554"/>
      <c r="E16" s="1556"/>
      <c r="F16" s="1554"/>
      <c r="G16" s="981" t="s">
        <v>3161</v>
      </c>
      <c r="H16" s="1572"/>
      <c r="I16" s="982" t="s">
        <v>1510</v>
      </c>
      <c r="J16" s="1561"/>
      <c r="K16" s="1563"/>
      <c r="L16" s="1563"/>
      <c r="M16" s="1556"/>
      <c r="N16" s="1565"/>
      <c r="O16" s="1567"/>
      <c r="P16" s="1569"/>
    </row>
    <row r="17" spans="1:16" ht="41.25" customHeight="1" x14ac:dyDescent="0.25">
      <c r="A17" s="662"/>
      <c r="B17" s="1554"/>
      <c r="C17" s="1554"/>
      <c r="D17" s="1554"/>
      <c r="E17" s="1556"/>
      <c r="F17" s="1554"/>
      <c r="G17" s="981" t="s">
        <v>3158</v>
      </c>
      <c r="H17" s="1572" t="s">
        <v>3162</v>
      </c>
      <c r="I17" s="982" t="s">
        <v>811</v>
      </c>
      <c r="J17" s="1561"/>
      <c r="K17" s="1563"/>
      <c r="L17" s="1563"/>
      <c r="M17" s="1556"/>
      <c r="N17" s="1565"/>
      <c r="O17" s="1567"/>
      <c r="P17" s="1569"/>
    </row>
    <row r="18" spans="1:16" ht="45" customHeight="1" thickBot="1" x14ac:dyDescent="0.3">
      <c r="A18" s="662"/>
      <c r="B18" s="1555"/>
      <c r="C18" s="1555"/>
      <c r="D18" s="1555"/>
      <c r="E18" s="1557"/>
      <c r="F18" s="1555"/>
      <c r="G18" s="983" t="s">
        <v>3159</v>
      </c>
      <c r="H18" s="1573"/>
      <c r="I18" s="984" t="s">
        <v>1510</v>
      </c>
      <c r="J18" s="1562"/>
      <c r="K18" s="1564"/>
      <c r="L18" s="1564"/>
      <c r="M18" s="1557"/>
      <c r="N18" s="1566"/>
      <c r="O18" s="1568"/>
      <c r="P18" s="1570"/>
    </row>
    <row r="19" spans="1:16" ht="26.25" customHeight="1" x14ac:dyDescent="0.25">
      <c r="A19" s="662"/>
      <c r="B19" s="1554"/>
      <c r="C19" s="1554"/>
      <c r="D19" s="1554"/>
      <c r="E19" s="1556" t="s">
        <v>2</v>
      </c>
      <c r="F19" s="1556" t="s">
        <v>2</v>
      </c>
      <c r="G19" s="1558" t="s">
        <v>3056</v>
      </c>
      <c r="H19" s="1559"/>
      <c r="I19" s="1560"/>
      <c r="J19" s="1561" t="s">
        <v>3051</v>
      </c>
      <c r="K19" s="1563" t="s">
        <v>2989</v>
      </c>
      <c r="L19" s="1563" t="s">
        <v>2992</v>
      </c>
      <c r="M19" s="1556" t="s">
        <v>2</v>
      </c>
      <c r="N19" s="1565" t="s">
        <v>2</v>
      </c>
      <c r="O19" s="1567" t="s">
        <v>2914</v>
      </c>
      <c r="P19" s="1569"/>
    </row>
    <row r="20" spans="1:16" ht="46.5" customHeight="1" x14ac:dyDescent="0.25">
      <c r="A20" s="662"/>
      <c r="B20" s="1554"/>
      <c r="C20" s="1554"/>
      <c r="D20" s="1554"/>
      <c r="E20" s="1556"/>
      <c r="F20" s="1556"/>
      <c r="G20" s="985" t="s">
        <v>3160</v>
      </c>
      <c r="H20" s="987" t="s">
        <v>994</v>
      </c>
      <c r="I20" s="986" t="s">
        <v>811</v>
      </c>
      <c r="J20" s="1561"/>
      <c r="K20" s="1563"/>
      <c r="L20" s="1563"/>
      <c r="M20" s="1556"/>
      <c r="N20" s="1565"/>
      <c r="O20" s="1567"/>
      <c r="P20" s="1569"/>
    </row>
    <row r="21" spans="1:16" ht="41.25" customHeight="1" thickBot="1" x14ac:dyDescent="0.3">
      <c r="A21" s="662"/>
      <c r="B21" s="1554"/>
      <c r="C21" s="1554"/>
      <c r="D21" s="1554"/>
      <c r="E21" s="1556"/>
      <c r="F21" s="1556"/>
      <c r="G21" s="981" t="s">
        <v>3161</v>
      </c>
      <c r="H21" s="988" t="s">
        <v>619</v>
      </c>
      <c r="I21" s="982" t="s">
        <v>1510</v>
      </c>
      <c r="J21" s="1561"/>
      <c r="K21" s="1563"/>
      <c r="L21" s="1563"/>
      <c r="M21" s="1556"/>
      <c r="N21" s="1565"/>
      <c r="O21" s="1567"/>
      <c r="P21" s="1569"/>
    </row>
    <row r="22" spans="1:16" ht="20.25" customHeight="1" thickBot="1" x14ac:dyDescent="0.3">
      <c r="A22" s="891"/>
      <c r="B22" s="1827" t="s">
        <v>1980</v>
      </c>
      <c r="C22" s="1828"/>
      <c r="D22" s="1828"/>
      <c r="E22" s="1828"/>
      <c r="F22" s="1828"/>
      <c r="G22" s="1828"/>
      <c r="H22" s="1828"/>
      <c r="I22" s="1828"/>
      <c r="J22" s="1828"/>
      <c r="K22" s="1828"/>
      <c r="L22" s="1828"/>
      <c r="M22" s="1828"/>
      <c r="N22" s="1829"/>
      <c r="O22" s="900"/>
      <c r="P22" s="892"/>
    </row>
    <row r="23" spans="1:16" ht="39" customHeight="1" x14ac:dyDescent="0.25">
      <c r="A23" s="237"/>
      <c r="B23" s="1574" t="s">
        <v>2</v>
      </c>
      <c r="C23" s="1658" t="s">
        <v>2</v>
      </c>
      <c r="D23" s="1585"/>
      <c r="E23" s="1585"/>
      <c r="F23" s="1585"/>
      <c r="G23" s="239" t="s">
        <v>719</v>
      </c>
      <c r="H23" s="240" t="s">
        <v>1976</v>
      </c>
      <c r="I23" s="241" t="s">
        <v>2715</v>
      </c>
      <c r="J23" s="1500" t="s">
        <v>831</v>
      </c>
      <c r="K23" s="1708" t="s">
        <v>1251</v>
      </c>
      <c r="L23" s="1708" t="s">
        <v>874</v>
      </c>
      <c r="M23" s="1658" t="s">
        <v>2</v>
      </c>
      <c r="N23" s="1689" t="s">
        <v>2</v>
      </c>
      <c r="O23" s="1512" t="s">
        <v>2914</v>
      </c>
      <c r="P23" s="1518" t="s">
        <v>2913</v>
      </c>
    </row>
    <row r="24" spans="1:16" ht="44.25" customHeight="1" x14ac:dyDescent="0.25">
      <c r="A24" s="237"/>
      <c r="B24" s="1575"/>
      <c r="C24" s="1659"/>
      <c r="D24" s="1715"/>
      <c r="E24" s="1715"/>
      <c r="F24" s="1715"/>
      <c r="G24" s="32" t="s">
        <v>720</v>
      </c>
      <c r="H24" s="54" t="s">
        <v>1977</v>
      </c>
      <c r="I24" s="41" t="s">
        <v>31</v>
      </c>
      <c r="J24" s="1268"/>
      <c r="K24" s="1720"/>
      <c r="L24" s="1720"/>
      <c r="M24" s="1659"/>
      <c r="N24" s="1690"/>
      <c r="O24" s="1591"/>
      <c r="P24" s="1531"/>
    </row>
    <row r="25" spans="1:16" ht="51" customHeight="1" thickBot="1" x14ac:dyDescent="0.3">
      <c r="A25" s="237"/>
      <c r="B25" s="1576"/>
      <c r="C25" s="1660"/>
      <c r="D25" s="1586"/>
      <c r="E25" s="1586"/>
      <c r="F25" s="1586"/>
      <c r="G25" s="660" t="s">
        <v>717</v>
      </c>
      <c r="H25" s="234" t="s">
        <v>1250</v>
      </c>
      <c r="I25" s="189" t="s">
        <v>3</v>
      </c>
      <c r="J25" s="1646"/>
      <c r="K25" s="1709"/>
      <c r="L25" s="1709"/>
      <c r="M25" s="1660"/>
      <c r="N25" s="1691"/>
      <c r="O25" s="1513"/>
      <c r="P25" s="1532"/>
    </row>
    <row r="26" spans="1:16" ht="51" customHeight="1" x14ac:dyDescent="0.25">
      <c r="A26" s="237"/>
      <c r="B26" s="1574" t="s">
        <v>2</v>
      </c>
      <c r="C26" s="1658" t="s">
        <v>2</v>
      </c>
      <c r="D26" s="1585"/>
      <c r="E26" s="1585"/>
      <c r="F26" s="1585"/>
      <c r="G26" s="239" t="s">
        <v>719</v>
      </c>
      <c r="H26" s="240" t="s">
        <v>1976</v>
      </c>
      <c r="I26" s="241" t="s">
        <v>2715</v>
      </c>
      <c r="J26" s="1500" t="s">
        <v>1328</v>
      </c>
      <c r="K26" s="1721" t="s">
        <v>1329</v>
      </c>
      <c r="L26" s="1721" t="s">
        <v>1330</v>
      </c>
      <c r="M26" s="1658" t="s">
        <v>2</v>
      </c>
      <c r="N26" s="1689" t="s">
        <v>2</v>
      </c>
      <c r="O26" s="1512" t="s">
        <v>2914</v>
      </c>
      <c r="P26" s="1518" t="s">
        <v>2913</v>
      </c>
    </row>
    <row r="27" spans="1:16" ht="51" customHeight="1" x14ac:dyDescent="0.25">
      <c r="A27" s="237"/>
      <c r="B27" s="1575"/>
      <c r="C27" s="1659"/>
      <c r="D27" s="1715"/>
      <c r="E27" s="1715"/>
      <c r="F27" s="1715"/>
      <c r="G27" s="32" t="s">
        <v>720</v>
      </c>
      <c r="H27" s="54" t="s">
        <v>1977</v>
      </c>
      <c r="I27" s="41" t="s">
        <v>31</v>
      </c>
      <c r="J27" s="1268"/>
      <c r="K27" s="1767"/>
      <c r="L27" s="1767"/>
      <c r="M27" s="1659"/>
      <c r="N27" s="1690"/>
      <c r="O27" s="1591"/>
      <c r="P27" s="1519"/>
    </row>
    <row r="28" spans="1:16" ht="50.25" customHeight="1" thickBot="1" x14ac:dyDescent="0.3">
      <c r="A28" s="237"/>
      <c r="B28" s="1576"/>
      <c r="C28" s="1660"/>
      <c r="D28" s="1586"/>
      <c r="E28" s="1586"/>
      <c r="F28" s="1586"/>
      <c r="G28" s="189" t="s">
        <v>718</v>
      </c>
      <c r="H28" s="242" t="s">
        <v>1327</v>
      </c>
      <c r="I28" s="243" t="s">
        <v>13</v>
      </c>
      <c r="J28" s="1646"/>
      <c r="K28" s="1722"/>
      <c r="L28" s="1722"/>
      <c r="M28" s="1660"/>
      <c r="N28" s="1691"/>
      <c r="O28" s="1513"/>
      <c r="P28" s="1520"/>
    </row>
    <row r="29" spans="1:16" ht="50.25" customHeight="1" x14ac:dyDescent="0.25">
      <c r="A29" s="237"/>
      <c r="B29" s="1577" t="s">
        <v>2</v>
      </c>
      <c r="C29" s="1658" t="s">
        <v>2</v>
      </c>
      <c r="D29" s="1585"/>
      <c r="E29" s="1585"/>
      <c r="F29" s="1585"/>
      <c r="G29" s="239" t="s">
        <v>719</v>
      </c>
      <c r="H29" s="240" t="s">
        <v>1976</v>
      </c>
      <c r="I29" s="241" t="s">
        <v>2715</v>
      </c>
      <c r="J29" s="1739" t="s">
        <v>832</v>
      </c>
      <c r="K29" s="1643" t="s">
        <v>828</v>
      </c>
      <c r="L29" s="1643" t="s">
        <v>875</v>
      </c>
      <c r="M29" s="1658" t="s">
        <v>2</v>
      </c>
      <c r="N29" s="1689" t="s">
        <v>2</v>
      </c>
      <c r="O29" s="1512" t="s">
        <v>2914</v>
      </c>
      <c r="P29" s="1518" t="s">
        <v>2913</v>
      </c>
    </row>
    <row r="30" spans="1:16" ht="50.25" customHeight="1" x14ac:dyDescent="0.25">
      <c r="A30" s="237"/>
      <c r="B30" s="1578"/>
      <c r="C30" s="1659"/>
      <c r="D30" s="1715"/>
      <c r="E30" s="1715"/>
      <c r="F30" s="1715"/>
      <c r="G30" s="32" t="s">
        <v>720</v>
      </c>
      <c r="H30" s="54" t="s">
        <v>1977</v>
      </c>
      <c r="I30" s="41" t="s">
        <v>31</v>
      </c>
      <c r="J30" s="1784"/>
      <c r="K30" s="1644"/>
      <c r="L30" s="1644"/>
      <c r="M30" s="1659"/>
      <c r="N30" s="1690"/>
      <c r="O30" s="1591"/>
      <c r="P30" s="1519"/>
    </row>
    <row r="31" spans="1:16" ht="50.25" customHeight="1" thickBot="1" x14ac:dyDescent="0.3">
      <c r="A31" s="237"/>
      <c r="B31" s="1579"/>
      <c r="C31" s="1660"/>
      <c r="D31" s="1586"/>
      <c r="E31" s="1586"/>
      <c r="F31" s="1586"/>
      <c r="G31" s="660" t="s">
        <v>718</v>
      </c>
      <c r="H31" s="234" t="s">
        <v>2397</v>
      </c>
      <c r="I31" s="238" t="s">
        <v>13</v>
      </c>
      <c r="J31" s="1740"/>
      <c r="K31" s="1645"/>
      <c r="L31" s="1645"/>
      <c r="M31" s="1660"/>
      <c r="N31" s="1691"/>
      <c r="O31" s="1513"/>
      <c r="P31" s="1520"/>
    </row>
    <row r="32" spans="1:16" ht="50.25" customHeight="1" x14ac:dyDescent="0.25">
      <c r="A32" s="237"/>
      <c r="B32" s="1574" t="s">
        <v>2</v>
      </c>
      <c r="C32" s="1658" t="s">
        <v>2</v>
      </c>
      <c r="D32" s="1585"/>
      <c r="E32" s="1585"/>
      <c r="F32" s="1585"/>
      <c r="G32" s="239" t="s">
        <v>720</v>
      </c>
      <c r="H32" s="240" t="s">
        <v>1977</v>
      </c>
      <c r="I32" s="241" t="s">
        <v>31</v>
      </c>
      <c r="J32" s="1739" t="s">
        <v>833</v>
      </c>
      <c r="K32" s="1643" t="s">
        <v>829</v>
      </c>
      <c r="L32" s="1643" t="s">
        <v>876</v>
      </c>
      <c r="M32" s="1658" t="s">
        <v>2</v>
      </c>
      <c r="N32" s="1689" t="s">
        <v>2</v>
      </c>
      <c r="O32" s="1512" t="s">
        <v>2914</v>
      </c>
      <c r="P32" s="1518" t="s">
        <v>2913</v>
      </c>
    </row>
    <row r="33" spans="1:19" ht="54" customHeight="1" thickBot="1" x14ac:dyDescent="0.3">
      <c r="A33" s="237"/>
      <c r="B33" s="1576"/>
      <c r="C33" s="1660"/>
      <c r="D33" s="1586"/>
      <c r="E33" s="1586"/>
      <c r="F33" s="1586"/>
      <c r="G33" s="660" t="s">
        <v>719</v>
      </c>
      <c r="H33" s="234" t="s">
        <v>1127</v>
      </c>
      <c r="I33" s="243" t="s">
        <v>2715</v>
      </c>
      <c r="J33" s="1740"/>
      <c r="K33" s="1645"/>
      <c r="L33" s="1645"/>
      <c r="M33" s="1660"/>
      <c r="N33" s="1691"/>
      <c r="O33" s="1513"/>
      <c r="P33" s="1532"/>
    </row>
    <row r="34" spans="1:19" ht="51.75" customHeight="1" thickBot="1" x14ac:dyDescent="0.3">
      <c r="A34" s="237"/>
      <c r="B34" s="927" t="s">
        <v>2</v>
      </c>
      <c r="C34" s="925" t="s">
        <v>2</v>
      </c>
      <c r="D34" s="236"/>
      <c r="E34" s="236"/>
      <c r="F34" s="236"/>
      <c r="G34" s="896" t="s">
        <v>720</v>
      </c>
      <c r="H34" s="230" t="s">
        <v>1128</v>
      </c>
      <c r="I34" s="229" t="s">
        <v>31</v>
      </c>
      <c r="J34" s="229" t="s">
        <v>834</v>
      </c>
      <c r="K34" s="416" t="s">
        <v>830</v>
      </c>
      <c r="L34" s="416" t="s">
        <v>877</v>
      </c>
      <c r="M34" s="925" t="s">
        <v>2</v>
      </c>
      <c r="N34" s="926" t="s">
        <v>2</v>
      </c>
      <c r="O34" s="931" t="s">
        <v>2914</v>
      </c>
      <c r="P34" s="932" t="s">
        <v>2913</v>
      </c>
    </row>
    <row r="35" spans="1:19" ht="48" customHeight="1" thickBot="1" x14ac:dyDescent="0.3">
      <c r="A35" s="237"/>
      <c r="B35" s="927" t="s">
        <v>2</v>
      </c>
      <c r="C35" s="925" t="s">
        <v>2</v>
      </c>
      <c r="D35" s="236"/>
      <c r="E35" s="236"/>
      <c r="F35" s="236"/>
      <c r="G35" s="601" t="s">
        <v>724</v>
      </c>
      <c r="H35" s="230" t="s">
        <v>1126</v>
      </c>
      <c r="I35" s="989" t="s">
        <v>28</v>
      </c>
      <c r="J35" s="989" t="s">
        <v>835</v>
      </c>
      <c r="K35" s="895" t="s">
        <v>838</v>
      </c>
      <c r="L35" s="895" t="s">
        <v>1827</v>
      </c>
      <c r="M35" s="990" t="s">
        <v>2</v>
      </c>
      <c r="N35" s="991" t="s">
        <v>2</v>
      </c>
      <c r="O35" s="931" t="s">
        <v>2914</v>
      </c>
      <c r="P35" s="932" t="s">
        <v>2913</v>
      </c>
    </row>
    <row r="36" spans="1:19" ht="57" customHeight="1" thickBot="1" x14ac:dyDescent="0.3">
      <c r="A36" s="237"/>
      <c r="B36" s="927" t="s">
        <v>2</v>
      </c>
      <c r="C36" s="925" t="s">
        <v>2</v>
      </c>
      <c r="D36" s="992"/>
      <c r="E36" s="992"/>
      <c r="F36" s="993"/>
      <c r="G36" s="601" t="s">
        <v>725</v>
      </c>
      <c r="H36" s="230" t="s">
        <v>1126</v>
      </c>
      <c r="I36" s="994" t="s">
        <v>28</v>
      </c>
      <c r="J36" s="994" t="s">
        <v>836</v>
      </c>
      <c r="K36" s="895" t="s">
        <v>839</v>
      </c>
      <c r="L36" s="895" t="s">
        <v>1828</v>
      </c>
      <c r="M36" s="925" t="s">
        <v>2</v>
      </c>
      <c r="N36" s="926" t="s">
        <v>2</v>
      </c>
      <c r="O36" s="931" t="s">
        <v>2914</v>
      </c>
      <c r="P36" s="932" t="s">
        <v>2913</v>
      </c>
    </row>
    <row r="37" spans="1:19" ht="15.75" customHeight="1" thickBot="1" x14ac:dyDescent="0.3">
      <c r="A37" s="376" t="s">
        <v>595</v>
      </c>
      <c r="B37" s="1726" t="s">
        <v>354</v>
      </c>
      <c r="C37" s="1727"/>
      <c r="D37" s="1727"/>
      <c r="E37" s="1727"/>
      <c r="F37" s="1727"/>
      <c r="G37" s="1727"/>
      <c r="H37" s="1727"/>
      <c r="I37" s="1727"/>
      <c r="J37" s="1727"/>
      <c r="K37" s="1727"/>
      <c r="L37" s="1727"/>
      <c r="M37" s="1727"/>
      <c r="N37" s="1728"/>
      <c r="O37" s="901"/>
      <c r="P37" s="897"/>
    </row>
    <row r="38" spans="1:19" ht="53.25" customHeight="1" thickBot="1" x14ac:dyDescent="0.3">
      <c r="A38" s="228"/>
      <c r="B38" s="927" t="s">
        <v>2</v>
      </c>
      <c r="C38" s="925" t="s">
        <v>2</v>
      </c>
      <c r="D38" s="925" t="s">
        <v>2</v>
      </c>
      <c r="E38" s="236"/>
      <c r="F38" s="236"/>
      <c r="G38" s="231" t="s">
        <v>356</v>
      </c>
      <c r="H38" s="419" t="s">
        <v>2750</v>
      </c>
      <c r="I38" s="231" t="s">
        <v>2663</v>
      </c>
      <c r="J38" s="893" t="s">
        <v>2664</v>
      </c>
      <c r="K38" s="417" t="s">
        <v>2666</v>
      </c>
      <c r="L38" s="416" t="s">
        <v>2665</v>
      </c>
      <c r="M38" s="925" t="s">
        <v>2</v>
      </c>
      <c r="N38" s="926" t="s">
        <v>2</v>
      </c>
      <c r="O38" s="936"/>
      <c r="P38" s="932" t="s">
        <v>3077</v>
      </c>
    </row>
    <row r="39" spans="1:19" ht="53.25" customHeight="1" thickBot="1" x14ac:dyDescent="0.3">
      <c r="A39" s="228"/>
      <c r="B39" s="927" t="s">
        <v>2</v>
      </c>
      <c r="C39" s="925" t="s">
        <v>2</v>
      </c>
      <c r="D39" s="925" t="s">
        <v>2</v>
      </c>
      <c r="E39" s="925" t="s">
        <v>2</v>
      </c>
      <c r="F39" s="925" t="s">
        <v>2</v>
      </c>
      <c r="G39" s="995" t="s">
        <v>357</v>
      </c>
      <c r="H39" s="996" t="s">
        <v>1250</v>
      </c>
      <c r="I39" s="995" t="s">
        <v>8</v>
      </c>
      <c r="J39" s="997" t="s">
        <v>3031</v>
      </c>
      <c r="K39" s="417" t="s">
        <v>3032</v>
      </c>
      <c r="L39" s="416" t="s">
        <v>3033</v>
      </c>
      <c r="M39" s="925" t="s">
        <v>2</v>
      </c>
      <c r="N39" s="926" t="s">
        <v>2</v>
      </c>
      <c r="O39" s="931" t="s">
        <v>2914</v>
      </c>
      <c r="P39" s="932"/>
    </row>
    <row r="40" spans="1:19" ht="18.75" customHeight="1" thickBot="1" x14ac:dyDescent="0.3">
      <c r="A40" s="232" t="s">
        <v>102</v>
      </c>
      <c r="B40" s="1594" t="s">
        <v>648</v>
      </c>
      <c r="C40" s="1595"/>
      <c r="D40" s="1595"/>
      <c r="E40" s="1595"/>
      <c r="F40" s="1595"/>
      <c r="G40" s="1595"/>
      <c r="H40" s="1595"/>
      <c r="I40" s="1595"/>
      <c r="J40" s="1595"/>
      <c r="K40" s="1595"/>
      <c r="L40" s="1595"/>
      <c r="M40" s="1595"/>
      <c r="N40" s="1596"/>
      <c r="O40" s="902"/>
      <c r="P40" s="898"/>
    </row>
    <row r="41" spans="1:19" ht="18.75" customHeight="1" thickBot="1" x14ac:dyDescent="0.3">
      <c r="A41" s="232" t="s">
        <v>103</v>
      </c>
      <c r="B41" s="1594" t="s">
        <v>364</v>
      </c>
      <c r="C41" s="1595"/>
      <c r="D41" s="1595"/>
      <c r="E41" s="1595"/>
      <c r="F41" s="1595"/>
      <c r="G41" s="1595"/>
      <c r="H41" s="1595"/>
      <c r="I41" s="1595"/>
      <c r="J41" s="1595"/>
      <c r="K41" s="1595"/>
      <c r="L41" s="1595"/>
      <c r="M41" s="1595"/>
      <c r="N41" s="1596"/>
      <c r="O41" s="902"/>
      <c r="P41" s="898"/>
    </row>
    <row r="42" spans="1:19" ht="62.25" customHeight="1" thickBot="1" x14ac:dyDescent="0.3">
      <c r="A42" s="228"/>
      <c r="B42" s="927" t="s">
        <v>2</v>
      </c>
      <c r="C42" s="925" t="s">
        <v>2</v>
      </c>
      <c r="D42" s="925" t="s">
        <v>2</v>
      </c>
      <c r="E42" s="236"/>
      <c r="F42" s="236"/>
      <c r="G42" s="231" t="s">
        <v>712</v>
      </c>
      <c r="H42" s="418" t="s">
        <v>1341</v>
      </c>
      <c r="I42" s="419" t="s">
        <v>634</v>
      </c>
      <c r="J42" s="419" t="s">
        <v>1256</v>
      </c>
      <c r="K42" s="754" t="s">
        <v>1262</v>
      </c>
      <c r="L42" s="754" t="s">
        <v>1259</v>
      </c>
      <c r="M42" s="925" t="s">
        <v>2</v>
      </c>
      <c r="N42" s="926" t="s">
        <v>2</v>
      </c>
      <c r="O42" s="931"/>
      <c r="P42" s="932" t="s">
        <v>3077</v>
      </c>
    </row>
    <row r="43" spans="1:19" s="115" customFormat="1" ht="62.25" customHeight="1" thickBot="1" x14ac:dyDescent="0.3">
      <c r="A43" s="920"/>
      <c r="B43" s="955" t="s">
        <v>2</v>
      </c>
      <c r="C43" s="956" t="s">
        <v>2</v>
      </c>
      <c r="D43" s="956" t="s">
        <v>2</v>
      </c>
      <c r="E43" s="956" t="s">
        <v>2</v>
      </c>
      <c r="F43" s="956" t="s">
        <v>2</v>
      </c>
      <c r="G43" s="983" t="s">
        <v>1076</v>
      </c>
      <c r="H43" s="998" t="s">
        <v>1126</v>
      </c>
      <c r="I43" s="984" t="s">
        <v>1129</v>
      </c>
      <c r="J43" s="999" t="s">
        <v>1279</v>
      </c>
      <c r="K43" s="979" t="s">
        <v>3132</v>
      </c>
      <c r="L43" s="979" t="s">
        <v>3134</v>
      </c>
      <c r="M43" s="938" t="s">
        <v>2</v>
      </c>
      <c r="N43" s="1032" t="s">
        <v>2</v>
      </c>
      <c r="O43" s="969"/>
      <c r="P43" s="932" t="s">
        <v>3133</v>
      </c>
    </row>
    <row r="44" spans="1:19" ht="48.75" customHeight="1" thickBot="1" x14ac:dyDescent="0.3">
      <c r="A44" s="228"/>
      <c r="B44" s="927" t="s">
        <v>2</v>
      </c>
      <c r="C44" s="925" t="s">
        <v>2</v>
      </c>
      <c r="D44" s="925" t="s">
        <v>2</v>
      </c>
      <c r="E44" s="925" t="s">
        <v>2</v>
      </c>
      <c r="F44" s="925" t="s">
        <v>2</v>
      </c>
      <c r="G44" s="231" t="s">
        <v>1115</v>
      </c>
      <c r="H44" s="418" t="s">
        <v>1390</v>
      </c>
      <c r="I44" s="419" t="s">
        <v>1391</v>
      </c>
      <c r="J44" s="419" t="s">
        <v>1257</v>
      </c>
      <c r="K44" s="754" t="s">
        <v>1263</v>
      </c>
      <c r="L44" s="755" t="s">
        <v>1260</v>
      </c>
      <c r="M44" s="925" t="s">
        <v>2</v>
      </c>
      <c r="N44" s="926" t="s">
        <v>2</v>
      </c>
      <c r="O44" s="931"/>
      <c r="P44" s="932" t="s">
        <v>3077</v>
      </c>
    </row>
    <row r="45" spans="1:19" ht="48.75" customHeight="1" thickBot="1" x14ac:dyDescent="0.3">
      <c r="A45" s="228"/>
      <c r="B45" s="927" t="s">
        <v>2</v>
      </c>
      <c r="C45" s="925" t="s">
        <v>2</v>
      </c>
      <c r="D45" s="925" t="s">
        <v>2</v>
      </c>
      <c r="E45" s="925" t="s">
        <v>2</v>
      </c>
      <c r="F45" s="925" t="s">
        <v>2</v>
      </c>
      <c r="G45" s="231" t="s">
        <v>1116</v>
      </c>
      <c r="H45" s="418" t="s">
        <v>1390</v>
      </c>
      <c r="I45" s="419" t="s">
        <v>1391</v>
      </c>
      <c r="J45" s="419" t="s">
        <v>1258</v>
      </c>
      <c r="K45" s="754" t="s">
        <v>1264</v>
      </c>
      <c r="L45" s="755" t="s">
        <v>1261</v>
      </c>
      <c r="M45" s="925" t="s">
        <v>2</v>
      </c>
      <c r="N45" s="926" t="s">
        <v>2</v>
      </c>
      <c r="O45" s="931"/>
      <c r="P45" s="932" t="s">
        <v>3077</v>
      </c>
    </row>
    <row r="46" spans="1:19" ht="48.75" customHeight="1" thickBot="1" x14ac:dyDescent="0.3">
      <c r="A46" s="228"/>
      <c r="B46" s="927" t="s">
        <v>2</v>
      </c>
      <c r="C46" s="925" t="s">
        <v>2</v>
      </c>
      <c r="D46" s="925" t="s">
        <v>2</v>
      </c>
      <c r="E46" s="925" t="s">
        <v>2</v>
      </c>
      <c r="F46" s="925" t="s">
        <v>2</v>
      </c>
      <c r="G46" s="995" t="s">
        <v>711</v>
      </c>
      <c r="H46" s="1000" t="s">
        <v>2785</v>
      </c>
      <c r="I46" s="996" t="s">
        <v>2786</v>
      </c>
      <c r="J46" s="996" t="s">
        <v>2787</v>
      </c>
      <c r="K46" s="416" t="s">
        <v>2788</v>
      </c>
      <c r="L46" s="417" t="s">
        <v>2789</v>
      </c>
      <c r="M46" s="925" t="s">
        <v>2</v>
      </c>
      <c r="N46" s="926" t="s">
        <v>2</v>
      </c>
      <c r="O46" s="931" t="s">
        <v>2914</v>
      </c>
      <c r="P46" s="932"/>
      <c r="Q46" s="1553"/>
      <c r="R46" s="1425"/>
      <c r="S46" s="1425"/>
    </row>
    <row r="47" spans="1:19" ht="62.25" customHeight="1" thickBot="1" x14ac:dyDescent="0.3">
      <c r="A47" s="228"/>
      <c r="B47" s="927" t="s">
        <v>2</v>
      </c>
      <c r="C47" s="925" t="s">
        <v>2</v>
      </c>
      <c r="D47" s="925" t="s">
        <v>2</v>
      </c>
      <c r="E47" s="236"/>
      <c r="F47" s="236"/>
      <c r="G47" s="231" t="s">
        <v>712</v>
      </c>
      <c r="H47" s="230" t="s">
        <v>1126</v>
      </c>
      <c r="I47" s="229" t="s">
        <v>634</v>
      </c>
      <c r="J47" s="229" t="s">
        <v>837</v>
      </c>
      <c r="K47" s="416" t="s">
        <v>1307</v>
      </c>
      <c r="L47" s="416" t="s">
        <v>1308</v>
      </c>
      <c r="M47" s="925" t="s">
        <v>2</v>
      </c>
      <c r="N47" s="420"/>
      <c r="O47" s="933"/>
      <c r="P47" s="932" t="s">
        <v>3077</v>
      </c>
    </row>
    <row r="48" spans="1:19" ht="48.75" customHeight="1" thickBot="1" x14ac:dyDescent="0.3">
      <c r="A48" s="228"/>
      <c r="B48" s="927" t="s">
        <v>2</v>
      </c>
      <c r="C48" s="925" t="s">
        <v>2</v>
      </c>
      <c r="D48" s="925" t="s">
        <v>2</v>
      </c>
      <c r="E48" s="925" t="s">
        <v>2</v>
      </c>
      <c r="F48" s="925" t="s">
        <v>2</v>
      </c>
      <c r="G48" s="231" t="s">
        <v>1115</v>
      </c>
      <c r="H48" s="230" t="s">
        <v>1126</v>
      </c>
      <c r="I48" s="229" t="s">
        <v>1129</v>
      </c>
      <c r="J48" s="229" t="s">
        <v>840</v>
      </c>
      <c r="K48" s="416" t="s">
        <v>1310</v>
      </c>
      <c r="L48" s="417" t="s">
        <v>1309</v>
      </c>
      <c r="M48" s="925" t="s">
        <v>2</v>
      </c>
      <c r="N48" s="420"/>
      <c r="O48" s="933"/>
      <c r="P48" s="932" t="s">
        <v>3077</v>
      </c>
    </row>
    <row r="49" spans="1:17" ht="48.75" customHeight="1" thickBot="1" x14ac:dyDescent="0.3">
      <c r="A49" s="228"/>
      <c r="B49" s="927" t="s">
        <v>2</v>
      </c>
      <c r="C49" s="925" t="s">
        <v>2</v>
      </c>
      <c r="D49" s="925" t="s">
        <v>2</v>
      </c>
      <c r="E49" s="925" t="s">
        <v>2</v>
      </c>
      <c r="F49" s="925" t="s">
        <v>2</v>
      </c>
      <c r="G49" s="231" t="s">
        <v>1116</v>
      </c>
      <c r="H49" s="230" t="s">
        <v>1126</v>
      </c>
      <c r="I49" s="229" t="s">
        <v>1129</v>
      </c>
      <c r="J49" s="229" t="s">
        <v>841</v>
      </c>
      <c r="K49" s="416" t="s">
        <v>1311</v>
      </c>
      <c r="L49" s="417" t="s">
        <v>1312</v>
      </c>
      <c r="M49" s="925" t="s">
        <v>2</v>
      </c>
      <c r="N49" s="420"/>
      <c r="O49" s="933"/>
      <c r="P49" s="932" t="s">
        <v>3077</v>
      </c>
    </row>
    <row r="50" spans="1:17" ht="46.5" customHeight="1" x14ac:dyDescent="0.25">
      <c r="A50" s="228"/>
      <c r="B50" s="1821"/>
      <c r="C50" s="1775"/>
      <c r="D50" s="1775"/>
      <c r="E50" s="1775"/>
      <c r="F50" s="1582" t="s">
        <v>2</v>
      </c>
      <c r="G50" s="1001" t="s">
        <v>710</v>
      </c>
      <c r="H50" s="1002" t="s">
        <v>148</v>
      </c>
      <c r="I50" s="1002" t="s">
        <v>811</v>
      </c>
      <c r="J50" s="1580" t="s">
        <v>2990</v>
      </c>
      <c r="K50" s="1581" t="s">
        <v>2991</v>
      </c>
      <c r="L50" s="1581" t="s">
        <v>2993</v>
      </c>
      <c r="M50" s="1582" t="s">
        <v>2</v>
      </c>
      <c r="N50" s="1597" t="s">
        <v>2</v>
      </c>
      <c r="O50" s="1592" t="s">
        <v>2914</v>
      </c>
      <c r="P50" s="1629"/>
    </row>
    <row r="51" spans="1:17" ht="41.25" customHeight="1" thickBot="1" x14ac:dyDescent="0.3">
      <c r="A51" s="228"/>
      <c r="B51" s="1822"/>
      <c r="C51" s="1776"/>
      <c r="D51" s="1776"/>
      <c r="E51" s="1776"/>
      <c r="F51" s="1557"/>
      <c r="G51" s="981" t="s">
        <v>1076</v>
      </c>
      <c r="H51" s="981" t="s">
        <v>619</v>
      </c>
      <c r="I51" s="982" t="s">
        <v>1510</v>
      </c>
      <c r="J51" s="1562"/>
      <c r="K51" s="1564"/>
      <c r="L51" s="1564"/>
      <c r="M51" s="1557"/>
      <c r="N51" s="1566"/>
      <c r="O51" s="1593"/>
      <c r="P51" s="1630"/>
    </row>
    <row r="52" spans="1:17" ht="18.75" customHeight="1" thickBot="1" x14ac:dyDescent="0.3">
      <c r="A52" s="232" t="s">
        <v>118</v>
      </c>
      <c r="B52" s="1594" t="s">
        <v>372</v>
      </c>
      <c r="C52" s="1595"/>
      <c r="D52" s="1595"/>
      <c r="E52" s="1595"/>
      <c r="F52" s="1595"/>
      <c r="G52" s="1595"/>
      <c r="H52" s="1595"/>
      <c r="I52" s="1595"/>
      <c r="J52" s="1595"/>
      <c r="K52" s="1595"/>
      <c r="L52" s="1595"/>
      <c r="M52" s="1595"/>
      <c r="N52" s="1596"/>
      <c r="O52" s="902"/>
      <c r="P52" s="898"/>
    </row>
    <row r="53" spans="1:17" ht="48.75" customHeight="1" thickBot="1" x14ac:dyDescent="0.3">
      <c r="A53" s="228"/>
      <c r="B53" s="927" t="s">
        <v>2</v>
      </c>
      <c r="C53" s="925" t="s">
        <v>2</v>
      </c>
      <c r="D53" s="925" t="s">
        <v>2</v>
      </c>
      <c r="E53" s="925" t="s">
        <v>2</v>
      </c>
      <c r="F53" s="925" t="s">
        <v>2</v>
      </c>
      <c r="G53" s="231" t="s">
        <v>2632</v>
      </c>
      <c r="H53" s="418" t="s">
        <v>1126</v>
      </c>
      <c r="I53" s="231" t="s">
        <v>8</v>
      </c>
      <c r="J53" s="419" t="s">
        <v>2577</v>
      </c>
      <c r="K53" s="422" t="s">
        <v>2578</v>
      </c>
      <c r="L53" s="753" t="s">
        <v>2579</v>
      </c>
      <c r="M53" s="925" t="s">
        <v>2</v>
      </c>
      <c r="N53" s="926" t="s">
        <v>2</v>
      </c>
      <c r="O53" s="931" t="s">
        <v>2914</v>
      </c>
      <c r="P53" s="932" t="s">
        <v>2913</v>
      </c>
    </row>
    <row r="54" spans="1:17" ht="48.75" customHeight="1" thickBot="1" x14ac:dyDescent="0.3">
      <c r="A54" s="228"/>
      <c r="B54" s="927" t="s">
        <v>2</v>
      </c>
      <c r="C54" s="925" t="s">
        <v>2</v>
      </c>
      <c r="D54" s="236"/>
      <c r="E54" s="236"/>
      <c r="F54" s="236"/>
      <c r="G54" s="231" t="s">
        <v>723</v>
      </c>
      <c r="H54" s="418" t="s">
        <v>1351</v>
      </c>
      <c r="I54" s="231" t="s">
        <v>375</v>
      </c>
      <c r="J54" s="419" t="s">
        <v>1282</v>
      </c>
      <c r="K54" s="422" t="s">
        <v>1280</v>
      </c>
      <c r="L54" s="753" t="s">
        <v>1281</v>
      </c>
      <c r="M54" s="925" t="s">
        <v>2</v>
      </c>
      <c r="N54" s="926" t="s">
        <v>2</v>
      </c>
      <c r="O54" s="931" t="s">
        <v>2914</v>
      </c>
      <c r="P54" s="932" t="s">
        <v>2913</v>
      </c>
    </row>
    <row r="55" spans="1:17" ht="48.75" customHeight="1" thickBot="1" x14ac:dyDescent="0.3">
      <c r="A55" s="228"/>
      <c r="B55" s="927" t="s">
        <v>2</v>
      </c>
      <c r="C55" s="925" t="s">
        <v>2</v>
      </c>
      <c r="D55" s="236"/>
      <c r="E55" s="236"/>
      <c r="F55" s="236"/>
      <c r="G55" s="995" t="s">
        <v>723</v>
      </c>
      <c r="H55" s="1000" t="s">
        <v>2781</v>
      </c>
      <c r="I55" s="995" t="s">
        <v>375</v>
      </c>
      <c r="J55" s="996" t="s">
        <v>2782</v>
      </c>
      <c r="K55" s="416" t="s">
        <v>1280</v>
      </c>
      <c r="L55" s="417" t="s">
        <v>1281</v>
      </c>
      <c r="M55" s="925" t="s">
        <v>2</v>
      </c>
      <c r="N55" s="926" t="s">
        <v>2</v>
      </c>
      <c r="O55" s="931" t="s">
        <v>2914</v>
      </c>
      <c r="P55" s="932" t="s">
        <v>2913</v>
      </c>
    </row>
    <row r="56" spans="1:17" ht="48.75" customHeight="1" thickBot="1" x14ac:dyDescent="0.3">
      <c r="A56" s="228"/>
      <c r="B56" s="927" t="s">
        <v>2</v>
      </c>
      <c r="C56" s="925" t="s">
        <v>2</v>
      </c>
      <c r="D56" s="236"/>
      <c r="E56" s="236"/>
      <c r="F56" s="236"/>
      <c r="G56" s="995" t="s">
        <v>723</v>
      </c>
      <c r="H56" s="1000" t="s">
        <v>2784</v>
      </c>
      <c r="I56" s="995" t="s">
        <v>375</v>
      </c>
      <c r="J56" s="996" t="s">
        <v>2783</v>
      </c>
      <c r="K56" s="416" t="s">
        <v>1280</v>
      </c>
      <c r="L56" s="417" t="s">
        <v>1281</v>
      </c>
      <c r="M56" s="925" t="s">
        <v>2</v>
      </c>
      <c r="N56" s="926" t="s">
        <v>2</v>
      </c>
      <c r="O56" s="931" t="s">
        <v>2914</v>
      </c>
      <c r="P56" s="932" t="s">
        <v>2913</v>
      </c>
    </row>
    <row r="57" spans="1:17" ht="48.75" customHeight="1" thickBot="1" x14ac:dyDescent="0.3">
      <c r="A57" s="228"/>
      <c r="B57" s="927" t="s">
        <v>2</v>
      </c>
      <c r="C57" s="925" t="s">
        <v>2</v>
      </c>
      <c r="D57" s="236"/>
      <c r="E57" s="236"/>
      <c r="F57" s="236"/>
      <c r="G57" s="231" t="s">
        <v>716</v>
      </c>
      <c r="H57" s="230" t="s">
        <v>1126</v>
      </c>
      <c r="I57" s="229" t="s">
        <v>842</v>
      </c>
      <c r="J57" s="229" t="s">
        <v>843</v>
      </c>
      <c r="K57" s="422" t="s">
        <v>2429</v>
      </c>
      <c r="L57" s="753" t="s">
        <v>2430</v>
      </c>
      <c r="M57" s="925" t="s">
        <v>2</v>
      </c>
      <c r="N57" s="420"/>
      <c r="O57" s="933"/>
      <c r="P57" s="932" t="s">
        <v>3077</v>
      </c>
    </row>
    <row r="58" spans="1:17" s="421" customFormat="1" ht="51.75" customHeight="1" thickBot="1" x14ac:dyDescent="0.3">
      <c r="A58" s="757"/>
      <c r="B58" s="959" t="s">
        <v>2</v>
      </c>
      <c r="C58" s="958" t="s">
        <v>2</v>
      </c>
      <c r="D58" s="958" t="s">
        <v>2</v>
      </c>
      <c r="E58" s="958" t="s">
        <v>2</v>
      </c>
      <c r="F58" s="958" t="s">
        <v>2</v>
      </c>
      <c r="G58" s="1009" t="s">
        <v>717</v>
      </c>
      <c r="H58" s="1027" t="s">
        <v>3146</v>
      </c>
      <c r="I58" s="1028" t="s">
        <v>1174</v>
      </c>
      <c r="J58" s="1003" t="s">
        <v>3147</v>
      </c>
      <c r="K58" s="980" t="s">
        <v>3145</v>
      </c>
      <c r="L58" s="980" t="s">
        <v>3153</v>
      </c>
      <c r="M58" s="967" t="s">
        <v>2</v>
      </c>
      <c r="N58" s="1032" t="s">
        <v>2</v>
      </c>
      <c r="O58" s="1004" t="s">
        <v>2914</v>
      </c>
      <c r="P58" s="1005" t="s">
        <v>2913</v>
      </c>
    </row>
    <row r="59" spans="1:17" ht="48.75" customHeight="1" thickBot="1" x14ac:dyDescent="0.3">
      <c r="A59" s="228"/>
      <c r="B59" s="927" t="s">
        <v>2</v>
      </c>
      <c r="C59" s="925" t="s">
        <v>2</v>
      </c>
      <c r="D59" s="236"/>
      <c r="E59" s="236"/>
      <c r="F59" s="236"/>
      <c r="G59" s="231" t="s">
        <v>721</v>
      </c>
      <c r="H59" s="230" t="s">
        <v>1126</v>
      </c>
      <c r="I59" s="229" t="s">
        <v>375</v>
      </c>
      <c r="J59" s="229" t="s">
        <v>1149</v>
      </c>
      <c r="K59" s="416" t="s">
        <v>2431</v>
      </c>
      <c r="L59" s="417" t="s">
        <v>2432</v>
      </c>
      <c r="M59" s="925" t="s">
        <v>2</v>
      </c>
      <c r="N59" s="420"/>
      <c r="O59" s="1059" t="s">
        <v>2914</v>
      </c>
      <c r="P59" s="1041" t="s">
        <v>3195</v>
      </c>
    </row>
    <row r="60" spans="1:17" ht="48.75" customHeight="1" thickBot="1" x14ac:dyDescent="0.3">
      <c r="A60" s="228"/>
      <c r="B60" s="1060" t="s">
        <v>2</v>
      </c>
      <c r="C60" s="1047" t="s">
        <v>2</v>
      </c>
      <c r="D60" s="236"/>
      <c r="E60" s="236"/>
      <c r="F60" s="236"/>
      <c r="G60" s="1043" t="s">
        <v>2799</v>
      </c>
      <c r="H60" s="1044" t="s">
        <v>1126</v>
      </c>
      <c r="I60" s="1046" t="s">
        <v>375</v>
      </c>
      <c r="J60" s="1046" t="s">
        <v>3197</v>
      </c>
      <c r="K60" s="1046" t="s">
        <v>3193</v>
      </c>
      <c r="L60" s="1043" t="s">
        <v>3194</v>
      </c>
      <c r="M60" s="1047" t="s">
        <v>2</v>
      </c>
      <c r="N60" s="1048" t="s">
        <v>2</v>
      </c>
      <c r="O60" s="1040" t="s">
        <v>2914</v>
      </c>
      <c r="P60" s="1029"/>
      <c r="Q60" s="682"/>
    </row>
    <row r="61" spans="1:17" ht="48.75" customHeight="1" thickBot="1" x14ac:dyDescent="0.3">
      <c r="A61" s="228"/>
      <c r="B61" s="927" t="s">
        <v>2</v>
      </c>
      <c r="C61" s="925" t="s">
        <v>2</v>
      </c>
      <c r="D61" s="236"/>
      <c r="E61" s="236"/>
      <c r="F61" s="236"/>
      <c r="G61" s="995" t="s">
        <v>721</v>
      </c>
      <c r="H61" s="1000" t="s">
        <v>2691</v>
      </c>
      <c r="I61" s="996" t="s">
        <v>375</v>
      </c>
      <c r="J61" s="996" t="s">
        <v>2800</v>
      </c>
      <c r="K61" s="416" t="s">
        <v>2801</v>
      </c>
      <c r="L61" s="417" t="s">
        <v>2802</v>
      </c>
      <c r="M61" s="925" t="s">
        <v>2</v>
      </c>
      <c r="N61" s="926" t="s">
        <v>2</v>
      </c>
      <c r="O61" s="931" t="s">
        <v>2914</v>
      </c>
      <c r="P61" s="932" t="s">
        <v>2913</v>
      </c>
    </row>
    <row r="62" spans="1:17" ht="48.75" customHeight="1" thickBot="1" x14ac:dyDescent="0.3">
      <c r="A62" s="228"/>
      <c r="B62" s="927" t="s">
        <v>2</v>
      </c>
      <c r="C62" s="925" t="s">
        <v>2</v>
      </c>
      <c r="D62" s="236"/>
      <c r="E62" s="236"/>
      <c r="F62" s="236"/>
      <c r="G62" s="995" t="s">
        <v>722</v>
      </c>
      <c r="H62" s="1000" t="s">
        <v>2691</v>
      </c>
      <c r="I62" s="996" t="s">
        <v>375</v>
      </c>
      <c r="J62" s="996" t="s">
        <v>2804</v>
      </c>
      <c r="K62" s="416" t="s">
        <v>2805</v>
      </c>
      <c r="L62" s="417" t="s">
        <v>2806</v>
      </c>
      <c r="M62" s="925" t="s">
        <v>2</v>
      </c>
      <c r="N62" s="926" t="s">
        <v>2</v>
      </c>
      <c r="O62" s="931" t="s">
        <v>2914</v>
      </c>
      <c r="P62" s="932" t="s">
        <v>2913</v>
      </c>
    </row>
    <row r="63" spans="1:17" ht="48.75" customHeight="1" x14ac:dyDescent="0.25">
      <c r="A63" s="228"/>
      <c r="B63" s="1574" t="s">
        <v>2</v>
      </c>
      <c r="C63" s="1658" t="s">
        <v>2</v>
      </c>
      <c r="D63" s="1585"/>
      <c r="E63" s="1585"/>
      <c r="F63" s="1585"/>
      <c r="G63" s="239" t="s">
        <v>721</v>
      </c>
      <c r="H63" s="240" t="s">
        <v>2659</v>
      </c>
      <c r="I63" s="241" t="s">
        <v>375</v>
      </c>
      <c r="J63" s="1739" t="s">
        <v>1150</v>
      </c>
      <c r="K63" s="1683" t="s">
        <v>2433</v>
      </c>
      <c r="L63" s="1683" t="s">
        <v>2434</v>
      </c>
      <c r="M63" s="1647" t="s">
        <v>2</v>
      </c>
      <c r="N63" s="1773"/>
      <c r="O63" s="1627" t="s">
        <v>2914</v>
      </c>
      <c r="P63" s="1521" t="s">
        <v>3198</v>
      </c>
    </row>
    <row r="64" spans="1:17" ht="48.75" customHeight="1" thickBot="1" x14ac:dyDescent="0.3">
      <c r="A64" s="228"/>
      <c r="B64" s="1576"/>
      <c r="C64" s="1660"/>
      <c r="D64" s="1586"/>
      <c r="E64" s="1586"/>
      <c r="F64" s="1586"/>
      <c r="G64" s="189" t="s">
        <v>722</v>
      </c>
      <c r="H64" s="234" t="s">
        <v>1126</v>
      </c>
      <c r="I64" s="238" t="s">
        <v>375</v>
      </c>
      <c r="J64" s="1740"/>
      <c r="K64" s="1685"/>
      <c r="L64" s="1811"/>
      <c r="M64" s="1649"/>
      <c r="N64" s="1774"/>
      <c r="O64" s="1628"/>
      <c r="P64" s="1530"/>
    </row>
    <row r="65" spans="1:16" ht="48.75" customHeight="1" x14ac:dyDescent="0.25">
      <c r="A65" s="228"/>
      <c r="B65" s="1583" t="s">
        <v>2</v>
      </c>
      <c r="C65" s="1535" t="s">
        <v>2</v>
      </c>
      <c r="D65" s="1585"/>
      <c r="E65" s="1585"/>
      <c r="F65" s="1585"/>
      <c r="G65" s="1050" t="s">
        <v>2799</v>
      </c>
      <c r="H65" s="913" t="s">
        <v>2659</v>
      </c>
      <c r="I65" s="914" t="s">
        <v>375</v>
      </c>
      <c r="J65" s="1524" t="s">
        <v>3196</v>
      </c>
      <c r="K65" s="1524" t="s">
        <v>3257</v>
      </c>
      <c r="L65" s="1524" t="s">
        <v>3256</v>
      </c>
      <c r="M65" s="1526" t="s">
        <v>2</v>
      </c>
      <c r="N65" s="1528" t="s">
        <v>2</v>
      </c>
      <c r="O65" s="1587" t="s">
        <v>2914</v>
      </c>
      <c r="P65" s="1589"/>
    </row>
    <row r="66" spans="1:16" ht="48.75" customHeight="1" thickBot="1" x14ac:dyDescent="0.3">
      <c r="A66" s="228"/>
      <c r="B66" s="1584"/>
      <c r="C66" s="1537"/>
      <c r="D66" s="1586"/>
      <c r="E66" s="1586"/>
      <c r="F66" s="1586"/>
      <c r="G66" s="1037" t="s">
        <v>2803</v>
      </c>
      <c r="H66" s="915" t="s">
        <v>1126</v>
      </c>
      <c r="I66" s="916" t="s">
        <v>375</v>
      </c>
      <c r="J66" s="1534"/>
      <c r="K66" s="1534"/>
      <c r="L66" s="1525"/>
      <c r="M66" s="1527"/>
      <c r="N66" s="1529"/>
      <c r="O66" s="1588"/>
      <c r="P66" s="1590"/>
    </row>
    <row r="67" spans="1:16" ht="48.75" customHeight="1" x14ac:dyDescent="0.25">
      <c r="A67" s="228"/>
      <c r="B67" s="1574" t="s">
        <v>2</v>
      </c>
      <c r="C67" s="1658" t="s">
        <v>2</v>
      </c>
      <c r="D67" s="1585"/>
      <c r="E67" s="1585"/>
      <c r="F67" s="1585"/>
      <c r="G67" s="239" t="s">
        <v>721</v>
      </c>
      <c r="H67" s="240" t="s">
        <v>2659</v>
      </c>
      <c r="I67" s="241" t="s">
        <v>375</v>
      </c>
      <c r="J67" s="1761" t="s">
        <v>1151</v>
      </c>
      <c r="K67" s="1683" t="s">
        <v>2435</v>
      </c>
      <c r="L67" s="1683" t="s">
        <v>2436</v>
      </c>
      <c r="M67" s="1658" t="s">
        <v>2</v>
      </c>
      <c r="N67" s="1670"/>
      <c r="O67" s="1551"/>
      <c r="P67" s="1518" t="s">
        <v>3077</v>
      </c>
    </row>
    <row r="68" spans="1:16" ht="48.75" customHeight="1" thickBot="1" x14ac:dyDescent="0.3">
      <c r="A68" s="228"/>
      <c r="B68" s="1576"/>
      <c r="C68" s="1660"/>
      <c r="D68" s="1586"/>
      <c r="E68" s="1586"/>
      <c r="F68" s="1586"/>
      <c r="G68" s="660" t="s">
        <v>723</v>
      </c>
      <c r="H68" s="234" t="s">
        <v>1126</v>
      </c>
      <c r="I68" s="238" t="s">
        <v>375</v>
      </c>
      <c r="J68" s="1762"/>
      <c r="K68" s="1685"/>
      <c r="L68" s="1685"/>
      <c r="M68" s="1660"/>
      <c r="N68" s="1672"/>
      <c r="O68" s="1552"/>
      <c r="P68" s="1532"/>
    </row>
    <row r="69" spans="1:16" ht="48.75" customHeight="1" x14ac:dyDescent="0.25">
      <c r="A69" s="228"/>
      <c r="B69" s="1574" t="s">
        <v>2</v>
      </c>
      <c r="C69" s="1658" t="s">
        <v>2</v>
      </c>
      <c r="D69" s="1585"/>
      <c r="E69" s="1585"/>
      <c r="F69" s="1585"/>
      <c r="G69" s="239" t="s">
        <v>721</v>
      </c>
      <c r="H69" s="240" t="s">
        <v>2659</v>
      </c>
      <c r="I69" s="241" t="s">
        <v>375</v>
      </c>
      <c r="J69" s="1500" t="s">
        <v>2687</v>
      </c>
      <c r="K69" s="1683" t="s">
        <v>2688</v>
      </c>
      <c r="L69" s="1683" t="s">
        <v>2689</v>
      </c>
      <c r="M69" s="1647" t="s">
        <v>2</v>
      </c>
      <c r="N69" s="1680" t="s">
        <v>2</v>
      </c>
      <c r="O69" s="1512" t="s">
        <v>2914</v>
      </c>
      <c r="P69" s="1518" t="s">
        <v>2913</v>
      </c>
    </row>
    <row r="70" spans="1:16" ht="48.75" customHeight="1" thickBot="1" x14ac:dyDescent="0.3">
      <c r="A70" s="228"/>
      <c r="B70" s="1576"/>
      <c r="C70" s="1660"/>
      <c r="D70" s="1586"/>
      <c r="E70" s="1586"/>
      <c r="F70" s="1586"/>
      <c r="G70" s="189" t="s">
        <v>722</v>
      </c>
      <c r="H70" s="242" t="s">
        <v>2686</v>
      </c>
      <c r="I70" s="243" t="s">
        <v>375</v>
      </c>
      <c r="J70" s="1646"/>
      <c r="K70" s="1685"/>
      <c r="L70" s="1757"/>
      <c r="M70" s="1649"/>
      <c r="N70" s="1682"/>
      <c r="O70" s="1513"/>
      <c r="P70" s="1532"/>
    </row>
    <row r="71" spans="1:16" ht="18.75" customHeight="1" thickBot="1" x14ac:dyDescent="0.3">
      <c r="A71" s="80" t="s">
        <v>119</v>
      </c>
      <c r="B71" s="1819" t="s">
        <v>380</v>
      </c>
      <c r="C71" s="1820"/>
      <c r="D71" s="1820"/>
      <c r="E71" s="1820"/>
      <c r="F71" s="1820"/>
      <c r="G71" s="1820"/>
      <c r="H71" s="1820"/>
      <c r="I71" s="1820"/>
      <c r="J71" s="1820"/>
      <c r="K71" s="1820"/>
      <c r="L71" s="1820"/>
      <c r="M71" s="1820"/>
      <c r="N71" s="1820"/>
      <c r="O71" s="903"/>
      <c r="P71" s="904"/>
    </row>
    <row r="72" spans="1:16" ht="36" customHeight="1" x14ac:dyDescent="0.25">
      <c r="A72" s="228"/>
      <c r="B72" s="1574" t="s">
        <v>2</v>
      </c>
      <c r="C72" s="1658" t="s">
        <v>2</v>
      </c>
      <c r="D72" s="1658" t="s">
        <v>2</v>
      </c>
      <c r="E72" s="1658" t="s">
        <v>2</v>
      </c>
      <c r="F72" s="1658" t="s">
        <v>2</v>
      </c>
      <c r="G72" s="239" t="s">
        <v>726</v>
      </c>
      <c r="H72" s="240" t="s">
        <v>8</v>
      </c>
      <c r="I72" s="241" t="s">
        <v>8</v>
      </c>
      <c r="J72" s="1500" t="s">
        <v>1265</v>
      </c>
      <c r="K72" s="1683" t="s">
        <v>1266</v>
      </c>
      <c r="L72" s="1683" t="s">
        <v>1267</v>
      </c>
      <c r="M72" s="1658" t="s">
        <v>2</v>
      </c>
      <c r="N72" s="1689" t="s">
        <v>2</v>
      </c>
      <c r="O72" s="1512"/>
      <c r="P72" s="1518" t="s">
        <v>3077</v>
      </c>
    </row>
    <row r="73" spans="1:16" ht="37.5" customHeight="1" thickBot="1" x14ac:dyDescent="0.3">
      <c r="A73" s="228"/>
      <c r="B73" s="1576"/>
      <c r="C73" s="1660"/>
      <c r="D73" s="1660"/>
      <c r="E73" s="1660"/>
      <c r="F73" s="1660"/>
      <c r="G73" s="189" t="s">
        <v>727</v>
      </c>
      <c r="H73" s="242" t="s">
        <v>2375</v>
      </c>
      <c r="I73" s="243" t="s">
        <v>606</v>
      </c>
      <c r="J73" s="1646"/>
      <c r="K73" s="1685"/>
      <c r="L73" s="1685"/>
      <c r="M73" s="1660"/>
      <c r="N73" s="1691"/>
      <c r="O73" s="1515"/>
      <c r="P73" s="1532"/>
    </row>
    <row r="74" spans="1:16" ht="51" customHeight="1" x14ac:dyDescent="0.25">
      <c r="A74" s="228"/>
      <c r="B74" s="1574" t="s">
        <v>2</v>
      </c>
      <c r="C74" s="1658" t="s">
        <v>2</v>
      </c>
      <c r="D74" s="1658" t="s">
        <v>2</v>
      </c>
      <c r="E74" s="1658" t="s">
        <v>2</v>
      </c>
      <c r="F74" s="1658" t="s">
        <v>2</v>
      </c>
      <c r="G74" s="239" t="s">
        <v>726</v>
      </c>
      <c r="H74" s="233" t="s">
        <v>8</v>
      </c>
      <c r="I74" s="235" t="s">
        <v>8</v>
      </c>
      <c r="J74" s="1739" t="s">
        <v>844</v>
      </c>
      <c r="K74" s="1643" t="s">
        <v>1313</v>
      </c>
      <c r="L74" s="1683" t="s">
        <v>2374</v>
      </c>
      <c r="M74" s="1658" t="s">
        <v>2</v>
      </c>
      <c r="N74" s="1670"/>
      <c r="O74" s="1550"/>
      <c r="P74" s="1518" t="s">
        <v>3077</v>
      </c>
    </row>
    <row r="75" spans="1:16" ht="60.75" customHeight="1" thickBot="1" x14ac:dyDescent="0.3">
      <c r="A75" s="228"/>
      <c r="B75" s="1576"/>
      <c r="C75" s="1660"/>
      <c r="D75" s="1660"/>
      <c r="E75" s="1660"/>
      <c r="F75" s="1660"/>
      <c r="G75" s="189" t="s">
        <v>727</v>
      </c>
      <c r="H75" s="234" t="s">
        <v>1126</v>
      </c>
      <c r="I75" s="243" t="s">
        <v>606</v>
      </c>
      <c r="J75" s="1740"/>
      <c r="K75" s="1763"/>
      <c r="L75" s="1685"/>
      <c r="M75" s="1660"/>
      <c r="N75" s="1672"/>
      <c r="O75" s="1513"/>
      <c r="P75" s="1532"/>
    </row>
    <row r="76" spans="1:16" ht="21" customHeight="1" thickBot="1" x14ac:dyDescent="0.3">
      <c r="A76" s="232" t="s">
        <v>120</v>
      </c>
      <c r="B76" s="1594" t="s">
        <v>383</v>
      </c>
      <c r="C76" s="1595"/>
      <c r="D76" s="1595"/>
      <c r="E76" s="1595"/>
      <c r="F76" s="1595"/>
      <c r="G76" s="1595"/>
      <c r="H76" s="1595"/>
      <c r="I76" s="1595"/>
      <c r="J76" s="1595"/>
      <c r="K76" s="1595"/>
      <c r="L76" s="1595"/>
      <c r="M76" s="1595"/>
      <c r="N76" s="1596"/>
      <c r="O76" s="902"/>
      <c r="P76" s="898"/>
    </row>
    <row r="77" spans="1:16" ht="36" customHeight="1" x14ac:dyDescent="0.25">
      <c r="A77" s="228"/>
      <c r="B77" s="1716"/>
      <c r="C77" s="1658" t="s">
        <v>2</v>
      </c>
      <c r="D77" s="1758"/>
      <c r="E77" s="1658" t="s">
        <v>2</v>
      </c>
      <c r="F77" s="1658" t="s">
        <v>2</v>
      </c>
      <c r="G77" s="239" t="s">
        <v>728</v>
      </c>
      <c r="H77" s="240" t="s">
        <v>8</v>
      </c>
      <c r="I77" s="240" t="s">
        <v>8</v>
      </c>
      <c r="J77" s="1500" t="s">
        <v>76</v>
      </c>
      <c r="K77" s="1643" t="s">
        <v>2346</v>
      </c>
      <c r="L77" s="1643" t="s">
        <v>2347</v>
      </c>
      <c r="M77" s="1658" t="s">
        <v>2</v>
      </c>
      <c r="N77" s="1689" t="s">
        <v>2</v>
      </c>
      <c r="O77" s="1551"/>
      <c r="P77" s="1518" t="s">
        <v>3077</v>
      </c>
    </row>
    <row r="78" spans="1:16" ht="36" customHeight="1" thickBot="1" x14ac:dyDescent="0.3">
      <c r="A78" s="228"/>
      <c r="B78" s="1717"/>
      <c r="C78" s="1660"/>
      <c r="D78" s="1759"/>
      <c r="E78" s="1660"/>
      <c r="F78" s="1660"/>
      <c r="G78" s="189" t="s">
        <v>729</v>
      </c>
      <c r="H78" s="242" t="s">
        <v>2348</v>
      </c>
      <c r="I78" s="243" t="s">
        <v>592</v>
      </c>
      <c r="J78" s="1646"/>
      <c r="K78" s="1645"/>
      <c r="L78" s="1645"/>
      <c r="M78" s="1660"/>
      <c r="N78" s="1691"/>
      <c r="O78" s="1552"/>
      <c r="P78" s="1532"/>
    </row>
    <row r="79" spans="1:16" ht="36" customHeight="1" x14ac:dyDescent="0.25">
      <c r="A79" s="228"/>
      <c r="B79" s="1710"/>
      <c r="C79" s="1658" t="s">
        <v>2</v>
      </c>
      <c r="D79" s="1658" t="s">
        <v>2</v>
      </c>
      <c r="E79" s="1658" t="s">
        <v>2</v>
      </c>
      <c r="F79" s="1658" t="s">
        <v>2</v>
      </c>
      <c r="G79" s="239" t="s">
        <v>728</v>
      </c>
      <c r="H79" s="240" t="s">
        <v>8</v>
      </c>
      <c r="I79" s="240" t="s">
        <v>8</v>
      </c>
      <c r="J79" s="1500" t="s">
        <v>1283</v>
      </c>
      <c r="K79" s="1721" t="s">
        <v>1284</v>
      </c>
      <c r="L79" s="1721" t="s">
        <v>1285</v>
      </c>
      <c r="M79" s="1658" t="s">
        <v>2</v>
      </c>
      <c r="N79" s="1689" t="s">
        <v>2</v>
      </c>
      <c r="O79" s="1512"/>
      <c r="P79" s="1518" t="s">
        <v>3077</v>
      </c>
    </row>
    <row r="80" spans="1:16" ht="36" customHeight="1" thickBot="1" x14ac:dyDescent="0.3">
      <c r="A80" s="228"/>
      <c r="B80" s="1711"/>
      <c r="C80" s="1660"/>
      <c r="D80" s="1660"/>
      <c r="E80" s="1660"/>
      <c r="F80" s="1660"/>
      <c r="G80" s="189" t="s">
        <v>746</v>
      </c>
      <c r="H80" s="242" t="s">
        <v>1352</v>
      </c>
      <c r="I80" s="243" t="s">
        <v>618</v>
      </c>
      <c r="J80" s="1646"/>
      <c r="K80" s="1722"/>
      <c r="L80" s="1722"/>
      <c r="M80" s="1660"/>
      <c r="N80" s="1691"/>
      <c r="O80" s="1515"/>
      <c r="P80" s="1532"/>
    </row>
    <row r="81" spans="1:16" ht="36" customHeight="1" x14ac:dyDescent="0.25">
      <c r="A81" s="228"/>
      <c r="B81" s="1710"/>
      <c r="C81" s="1658" t="s">
        <v>2</v>
      </c>
      <c r="D81" s="1658" t="s">
        <v>2</v>
      </c>
      <c r="E81" s="1658" t="s">
        <v>2</v>
      </c>
      <c r="F81" s="1658" t="s">
        <v>2</v>
      </c>
      <c r="G81" s="239" t="s">
        <v>728</v>
      </c>
      <c r="H81" s="240" t="s">
        <v>8</v>
      </c>
      <c r="I81" s="240" t="s">
        <v>8</v>
      </c>
      <c r="J81" s="1500" t="s">
        <v>1286</v>
      </c>
      <c r="K81" s="1683" t="s">
        <v>1288</v>
      </c>
      <c r="L81" s="1708" t="s">
        <v>1289</v>
      </c>
      <c r="M81" s="1658" t="s">
        <v>2</v>
      </c>
      <c r="N81" s="1689" t="s">
        <v>2</v>
      </c>
      <c r="O81" s="1512" t="s">
        <v>2914</v>
      </c>
      <c r="P81" s="1518" t="s">
        <v>2913</v>
      </c>
    </row>
    <row r="82" spans="1:16" ht="36" customHeight="1" thickBot="1" x14ac:dyDescent="0.3">
      <c r="A82" s="228"/>
      <c r="B82" s="1711"/>
      <c r="C82" s="1660"/>
      <c r="D82" s="1660"/>
      <c r="E82" s="1660"/>
      <c r="F82" s="1660"/>
      <c r="G82" s="189" t="s">
        <v>730</v>
      </c>
      <c r="H82" s="243" t="s">
        <v>2492</v>
      </c>
      <c r="I82" s="243" t="s">
        <v>2493</v>
      </c>
      <c r="J82" s="1646"/>
      <c r="K82" s="1685"/>
      <c r="L82" s="1709"/>
      <c r="M82" s="1660"/>
      <c r="N82" s="1691"/>
      <c r="O82" s="1513"/>
      <c r="P82" s="1532"/>
    </row>
    <row r="83" spans="1:16" ht="36" customHeight="1" x14ac:dyDescent="0.25">
      <c r="A83" s="228"/>
      <c r="B83" s="1710"/>
      <c r="C83" s="1658" t="s">
        <v>2</v>
      </c>
      <c r="D83" s="1658" t="s">
        <v>2</v>
      </c>
      <c r="E83" s="1658" t="s">
        <v>2</v>
      </c>
      <c r="F83" s="1658" t="s">
        <v>2</v>
      </c>
      <c r="G83" s="239" t="s">
        <v>728</v>
      </c>
      <c r="H83" s="240" t="s">
        <v>8</v>
      </c>
      <c r="I83" s="240" t="s">
        <v>8</v>
      </c>
      <c r="J83" s="1500" t="s">
        <v>1287</v>
      </c>
      <c r="K83" s="1683" t="s">
        <v>1290</v>
      </c>
      <c r="L83" s="1708" t="s">
        <v>1291</v>
      </c>
      <c r="M83" s="1647" t="s">
        <v>2</v>
      </c>
      <c r="N83" s="1680" t="s">
        <v>2</v>
      </c>
      <c r="O83" s="1512" t="s">
        <v>2914</v>
      </c>
      <c r="P83" s="1518" t="s">
        <v>2913</v>
      </c>
    </row>
    <row r="84" spans="1:16" ht="36" customHeight="1" thickBot="1" x14ac:dyDescent="0.3">
      <c r="A84" s="228"/>
      <c r="B84" s="1711"/>
      <c r="C84" s="1660"/>
      <c r="D84" s="1660"/>
      <c r="E84" s="1660"/>
      <c r="F84" s="1660"/>
      <c r="G84" s="189" t="s">
        <v>731</v>
      </c>
      <c r="H84" s="242" t="s">
        <v>1352</v>
      </c>
      <c r="I84" s="243" t="s">
        <v>618</v>
      </c>
      <c r="J84" s="1646"/>
      <c r="K84" s="1757"/>
      <c r="L84" s="1760"/>
      <c r="M84" s="1649"/>
      <c r="N84" s="1682"/>
      <c r="O84" s="1513"/>
      <c r="P84" s="1532"/>
    </row>
    <row r="85" spans="1:16" ht="36" customHeight="1" x14ac:dyDescent="0.25">
      <c r="A85" s="228"/>
      <c r="B85" s="1710"/>
      <c r="C85" s="1658" t="s">
        <v>2</v>
      </c>
      <c r="D85" s="1658" t="s">
        <v>2</v>
      </c>
      <c r="E85" s="1658" t="s">
        <v>2</v>
      </c>
      <c r="F85" s="1658" t="s">
        <v>2</v>
      </c>
      <c r="G85" s="239" t="s">
        <v>728</v>
      </c>
      <c r="H85" s="233" t="s">
        <v>1126</v>
      </c>
      <c r="I85" s="233" t="s">
        <v>8</v>
      </c>
      <c r="J85" s="1739" t="s">
        <v>845</v>
      </c>
      <c r="K85" s="1708" t="s">
        <v>846</v>
      </c>
      <c r="L85" s="1708" t="s">
        <v>878</v>
      </c>
      <c r="M85" s="1658" t="s">
        <v>2</v>
      </c>
      <c r="N85" s="1689" t="s">
        <v>2</v>
      </c>
      <c r="O85" s="1512" t="s">
        <v>2914</v>
      </c>
      <c r="P85" s="1518" t="s">
        <v>2913</v>
      </c>
    </row>
    <row r="86" spans="1:16" ht="36" customHeight="1" thickBot="1" x14ac:dyDescent="0.3">
      <c r="A86" s="228"/>
      <c r="B86" s="1711"/>
      <c r="C86" s="1660"/>
      <c r="D86" s="1660"/>
      <c r="E86" s="1660"/>
      <c r="F86" s="1660"/>
      <c r="G86" s="189" t="s">
        <v>729</v>
      </c>
      <c r="H86" s="234" t="s">
        <v>592</v>
      </c>
      <c r="I86" s="238" t="s">
        <v>592</v>
      </c>
      <c r="J86" s="1740"/>
      <c r="K86" s="1709"/>
      <c r="L86" s="1709"/>
      <c r="M86" s="1660"/>
      <c r="N86" s="1691"/>
      <c r="O86" s="1513"/>
      <c r="P86" s="1532"/>
    </row>
    <row r="87" spans="1:16" ht="36" customHeight="1" x14ac:dyDescent="0.25">
      <c r="A87" s="228"/>
      <c r="B87" s="1710"/>
      <c r="C87" s="1658" t="s">
        <v>2</v>
      </c>
      <c r="D87" s="1658" t="s">
        <v>2</v>
      </c>
      <c r="E87" s="1585"/>
      <c r="F87" s="1585"/>
      <c r="G87" s="239" t="s">
        <v>729</v>
      </c>
      <c r="H87" s="233" t="s">
        <v>592</v>
      </c>
      <c r="I87" s="235" t="s">
        <v>592</v>
      </c>
      <c r="J87" s="1735" t="s">
        <v>847</v>
      </c>
      <c r="K87" s="1683" t="s">
        <v>2437</v>
      </c>
      <c r="L87" s="1683" t="s">
        <v>2438</v>
      </c>
      <c r="M87" s="1658" t="s">
        <v>2</v>
      </c>
      <c r="N87" s="1670"/>
      <c r="O87" s="1512"/>
      <c r="P87" s="1518" t="s">
        <v>3077</v>
      </c>
    </row>
    <row r="88" spans="1:16" ht="40.5" customHeight="1" thickBot="1" x14ac:dyDescent="0.3">
      <c r="A88" s="228"/>
      <c r="B88" s="1711"/>
      <c r="C88" s="1660"/>
      <c r="D88" s="1660"/>
      <c r="E88" s="1586"/>
      <c r="F88" s="1586"/>
      <c r="G88" s="189" t="s">
        <v>746</v>
      </c>
      <c r="H88" s="234" t="s">
        <v>1126</v>
      </c>
      <c r="I88" s="234" t="s">
        <v>618</v>
      </c>
      <c r="J88" s="1737"/>
      <c r="K88" s="1685"/>
      <c r="L88" s="1685"/>
      <c r="M88" s="1660"/>
      <c r="N88" s="1672"/>
      <c r="O88" s="1515"/>
      <c r="P88" s="1532"/>
    </row>
    <row r="89" spans="1:16" ht="21" customHeight="1" thickBot="1" x14ac:dyDescent="0.3">
      <c r="A89" s="232" t="s">
        <v>123</v>
      </c>
      <c r="B89" s="1594" t="s">
        <v>385</v>
      </c>
      <c r="C89" s="1595"/>
      <c r="D89" s="1595"/>
      <c r="E89" s="1595"/>
      <c r="F89" s="1595"/>
      <c r="G89" s="1595"/>
      <c r="H89" s="1595"/>
      <c r="I89" s="1595"/>
      <c r="J89" s="1595"/>
      <c r="K89" s="1595"/>
      <c r="L89" s="1595"/>
      <c r="M89" s="1595"/>
      <c r="N89" s="1596"/>
      <c r="O89" s="902"/>
      <c r="P89" s="898"/>
    </row>
    <row r="90" spans="1:16" ht="36" customHeight="1" x14ac:dyDescent="0.25">
      <c r="A90" s="228"/>
      <c r="B90" s="1710"/>
      <c r="C90" s="1658" t="s">
        <v>2</v>
      </c>
      <c r="D90" s="1658" t="s">
        <v>2</v>
      </c>
      <c r="E90" s="1585"/>
      <c r="F90" s="1585"/>
      <c r="G90" s="239" t="s">
        <v>728</v>
      </c>
      <c r="H90" s="240" t="s">
        <v>8</v>
      </c>
      <c r="I90" s="240" t="s">
        <v>8</v>
      </c>
      <c r="J90" s="1500" t="s">
        <v>1293</v>
      </c>
      <c r="K90" s="1683" t="s">
        <v>1335</v>
      </c>
      <c r="L90" s="1708" t="s">
        <v>1294</v>
      </c>
      <c r="M90" s="1658" t="s">
        <v>2</v>
      </c>
      <c r="N90" s="1689" t="s">
        <v>2</v>
      </c>
      <c r="O90" s="1625"/>
      <c r="P90" s="1518" t="s">
        <v>3077</v>
      </c>
    </row>
    <row r="91" spans="1:16" ht="36" customHeight="1" thickBot="1" x14ac:dyDescent="0.3">
      <c r="A91" s="228"/>
      <c r="B91" s="1711"/>
      <c r="C91" s="1660"/>
      <c r="D91" s="1660"/>
      <c r="E91" s="1586"/>
      <c r="F91" s="1586"/>
      <c r="G91" s="189" t="s">
        <v>732</v>
      </c>
      <c r="H91" s="242" t="s">
        <v>1353</v>
      </c>
      <c r="I91" s="243" t="s">
        <v>1292</v>
      </c>
      <c r="J91" s="1646"/>
      <c r="K91" s="1685"/>
      <c r="L91" s="1709"/>
      <c r="M91" s="1660"/>
      <c r="N91" s="1691"/>
      <c r="O91" s="1626"/>
      <c r="P91" s="1532"/>
    </row>
    <row r="92" spans="1:16" ht="21" customHeight="1" thickBot="1" x14ac:dyDescent="0.3">
      <c r="A92" s="232" t="s">
        <v>124</v>
      </c>
      <c r="B92" s="1594" t="s">
        <v>386</v>
      </c>
      <c r="C92" s="1595"/>
      <c r="D92" s="1595"/>
      <c r="E92" s="1595"/>
      <c r="F92" s="1595"/>
      <c r="G92" s="1595"/>
      <c r="H92" s="1595"/>
      <c r="I92" s="1595"/>
      <c r="J92" s="1595"/>
      <c r="K92" s="1595"/>
      <c r="L92" s="1595"/>
      <c r="M92" s="1595"/>
      <c r="N92" s="1596"/>
      <c r="O92" s="902"/>
      <c r="P92" s="898"/>
    </row>
    <row r="93" spans="1:16" ht="45" customHeight="1" x14ac:dyDescent="0.25">
      <c r="A93" s="228"/>
      <c r="B93" s="1673"/>
      <c r="C93" s="1658" t="s">
        <v>2</v>
      </c>
      <c r="D93" s="1658" t="s">
        <v>2</v>
      </c>
      <c r="E93" s="1585"/>
      <c r="F93" s="1585"/>
      <c r="G93" s="239" t="s">
        <v>729</v>
      </c>
      <c r="H93" s="240" t="s">
        <v>592</v>
      </c>
      <c r="I93" s="241" t="s">
        <v>592</v>
      </c>
      <c r="J93" s="1500" t="s">
        <v>1295</v>
      </c>
      <c r="K93" s="1683" t="s">
        <v>2355</v>
      </c>
      <c r="L93" s="1643" t="s">
        <v>2349</v>
      </c>
      <c r="M93" s="1658" t="s">
        <v>2</v>
      </c>
      <c r="N93" s="1689" t="s">
        <v>2</v>
      </c>
      <c r="O93" s="1512" t="s">
        <v>2914</v>
      </c>
      <c r="P93" s="1518" t="s">
        <v>2913</v>
      </c>
    </row>
    <row r="94" spans="1:16" ht="46.5" customHeight="1" thickBot="1" x14ac:dyDescent="0.3">
      <c r="A94" s="228"/>
      <c r="B94" s="1675"/>
      <c r="C94" s="1660"/>
      <c r="D94" s="1660"/>
      <c r="E94" s="1586"/>
      <c r="F94" s="1586"/>
      <c r="G94" s="189" t="s">
        <v>766</v>
      </c>
      <c r="H94" s="242" t="s">
        <v>1354</v>
      </c>
      <c r="I94" s="243" t="s">
        <v>610</v>
      </c>
      <c r="J94" s="1646"/>
      <c r="K94" s="1685"/>
      <c r="L94" s="1645"/>
      <c r="M94" s="1660"/>
      <c r="N94" s="1691"/>
      <c r="O94" s="1513"/>
      <c r="P94" s="1532"/>
    </row>
    <row r="95" spans="1:16" ht="36" customHeight="1" thickBot="1" x14ac:dyDescent="0.3">
      <c r="A95" s="228"/>
      <c r="B95" s="894"/>
      <c r="C95" s="925" t="s">
        <v>2</v>
      </c>
      <c r="D95" s="925" t="s">
        <v>2</v>
      </c>
      <c r="E95" s="236"/>
      <c r="F95" s="236"/>
      <c r="G95" s="231" t="s">
        <v>1320</v>
      </c>
      <c r="H95" s="418" t="s">
        <v>1342</v>
      </c>
      <c r="I95" s="419" t="s">
        <v>1296</v>
      </c>
      <c r="J95" s="419" t="s">
        <v>3089</v>
      </c>
      <c r="K95" s="422" t="s">
        <v>2361</v>
      </c>
      <c r="L95" s="895" t="s">
        <v>1297</v>
      </c>
      <c r="M95" s="925" t="s">
        <v>2</v>
      </c>
      <c r="N95" s="926" t="s">
        <v>2</v>
      </c>
      <c r="O95" s="931" t="s">
        <v>2914</v>
      </c>
      <c r="P95" s="932"/>
    </row>
    <row r="96" spans="1:16" ht="45" customHeight="1" x14ac:dyDescent="0.25">
      <c r="A96" s="228"/>
      <c r="B96" s="1673"/>
      <c r="C96" s="1658" t="s">
        <v>2</v>
      </c>
      <c r="D96" s="1658" t="s">
        <v>2</v>
      </c>
      <c r="E96" s="1585"/>
      <c r="F96" s="1585"/>
      <c r="G96" s="239" t="s">
        <v>729</v>
      </c>
      <c r="H96" s="240" t="s">
        <v>592</v>
      </c>
      <c r="I96" s="241" t="s">
        <v>592</v>
      </c>
      <c r="J96" s="1500" t="s">
        <v>2398</v>
      </c>
      <c r="K96" s="1683" t="s">
        <v>2491</v>
      </c>
      <c r="L96" s="1683" t="s">
        <v>2490</v>
      </c>
      <c r="M96" s="1658" t="s">
        <v>2</v>
      </c>
      <c r="N96" s="1670"/>
      <c r="O96" s="1625"/>
      <c r="P96" s="1606" t="s">
        <v>3077</v>
      </c>
    </row>
    <row r="97" spans="1:16" ht="50.25" customHeight="1" thickBot="1" x14ac:dyDescent="0.3">
      <c r="A97" s="228"/>
      <c r="B97" s="1675"/>
      <c r="C97" s="1660"/>
      <c r="D97" s="1660"/>
      <c r="E97" s="1586"/>
      <c r="F97" s="1586"/>
      <c r="G97" s="189" t="s">
        <v>737</v>
      </c>
      <c r="H97" s="242" t="s">
        <v>1126</v>
      </c>
      <c r="I97" s="243" t="s">
        <v>31</v>
      </c>
      <c r="J97" s="1646"/>
      <c r="K97" s="1685"/>
      <c r="L97" s="1685"/>
      <c r="M97" s="1660"/>
      <c r="N97" s="1672"/>
      <c r="O97" s="1626"/>
      <c r="P97" s="1605"/>
    </row>
    <row r="98" spans="1:16" ht="45" customHeight="1" x14ac:dyDescent="0.25">
      <c r="A98" s="228"/>
      <c r="B98" s="1673"/>
      <c r="C98" s="1658" t="s">
        <v>2</v>
      </c>
      <c r="D98" s="1658" t="s">
        <v>2</v>
      </c>
      <c r="E98" s="1585"/>
      <c r="F98" s="1585"/>
      <c r="G98" s="239" t="s">
        <v>729</v>
      </c>
      <c r="H98" s="240" t="s">
        <v>592</v>
      </c>
      <c r="I98" s="241" t="s">
        <v>592</v>
      </c>
      <c r="J98" s="1500" t="s">
        <v>2399</v>
      </c>
      <c r="K98" s="1683" t="s">
        <v>2488</v>
      </c>
      <c r="L98" s="1683" t="s">
        <v>2489</v>
      </c>
      <c r="M98" s="1658" t="s">
        <v>2</v>
      </c>
      <c r="N98" s="1597" t="s">
        <v>2</v>
      </c>
      <c r="O98" s="1587" t="s">
        <v>2914</v>
      </c>
      <c r="P98" s="1521" t="s">
        <v>3199</v>
      </c>
    </row>
    <row r="99" spans="1:16" ht="50.25" customHeight="1" thickBot="1" x14ac:dyDescent="0.3">
      <c r="A99" s="228"/>
      <c r="B99" s="1675"/>
      <c r="C99" s="1660"/>
      <c r="D99" s="1660"/>
      <c r="E99" s="1586"/>
      <c r="F99" s="1586"/>
      <c r="G99" s="189" t="s">
        <v>735</v>
      </c>
      <c r="H99" s="242" t="s">
        <v>1126</v>
      </c>
      <c r="I99" s="1210" t="s">
        <v>1045</v>
      </c>
      <c r="J99" s="1646"/>
      <c r="K99" s="1685"/>
      <c r="L99" s="1685"/>
      <c r="M99" s="1660"/>
      <c r="N99" s="1566"/>
      <c r="O99" s="1588"/>
      <c r="P99" s="1530"/>
    </row>
    <row r="100" spans="1:16" ht="45" customHeight="1" x14ac:dyDescent="0.25">
      <c r="A100" s="228"/>
      <c r="B100" s="1673"/>
      <c r="C100" s="1658" t="s">
        <v>2</v>
      </c>
      <c r="D100" s="1658" t="s">
        <v>2</v>
      </c>
      <c r="E100" s="1585"/>
      <c r="F100" s="1585"/>
      <c r="G100" s="239" t="s">
        <v>729</v>
      </c>
      <c r="H100" s="240" t="s">
        <v>592</v>
      </c>
      <c r="I100" s="241" t="s">
        <v>592</v>
      </c>
      <c r="J100" s="1500" t="s">
        <v>2403</v>
      </c>
      <c r="K100" s="1643" t="s">
        <v>2407</v>
      </c>
      <c r="L100" s="1643" t="s">
        <v>2408</v>
      </c>
      <c r="M100" s="1658" t="s">
        <v>2</v>
      </c>
      <c r="N100" s="1597" t="s">
        <v>2</v>
      </c>
      <c r="O100" s="1587" t="s">
        <v>2914</v>
      </c>
      <c r="P100" s="1521" t="s">
        <v>3199</v>
      </c>
    </row>
    <row r="101" spans="1:16" ht="50.25" customHeight="1" thickBot="1" x14ac:dyDescent="0.3">
      <c r="A101" s="228"/>
      <c r="B101" s="1675"/>
      <c r="C101" s="1660"/>
      <c r="D101" s="1660"/>
      <c r="E101" s="1586"/>
      <c r="F101" s="1586"/>
      <c r="G101" s="189" t="s">
        <v>736</v>
      </c>
      <c r="H101" s="243" t="s">
        <v>2751</v>
      </c>
      <c r="I101" s="243" t="s">
        <v>2715</v>
      </c>
      <c r="J101" s="1646"/>
      <c r="K101" s="1645"/>
      <c r="L101" s="1645"/>
      <c r="M101" s="1660"/>
      <c r="N101" s="1566"/>
      <c r="O101" s="1588"/>
      <c r="P101" s="1530"/>
    </row>
    <row r="102" spans="1:16" ht="48.75" customHeight="1" thickBot="1" x14ac:dyDescent="0.3">
      <c r="A102" s="228"/>
      <c r="B102" s="761"/>
      <c r="C102" s="925" t="s">
        <v>2</v>
      </c>
      <c r="D102" s="925" t="s">
        <v>2</v>
      </c>
      <c r="E102" s="236"/>
      <c r="F102" s="236"/>
      <c r="G102" s="995" t="s">
        <v>3163</v>
      </c>
      <c r="H102" s="1000" t="s">
        <v>2790</v>
      </c>
      <c r="I102" s="1006" t="s">
        <v>28</v>
      </c>
      <c r="J102" s="996" t="s">
        <v>2795</v>
      </c>
      <c r="K102" s="416" t="s">
        <v>2793</v>
      </c>
      <c r="L102" s="417" t="s">
        <v>2797</v>
      </c>
      <c r="M102" s="925" t="s">
        <v>2</v>
      </c>
      <c r="N102" s="844"/>
      <c r="O102" s="934"/>
      <c r="P102" s="1042" t="s">
        <v>3199</v>
      </c>
    </row>
    <row r="103" spans="1:16" ht="48.75" customHeight="1" thickBot="1" x14ac:dyDescent="0.3">
      <c r="A103" s="228"/>
      <c r="B103" s="761"/>
      <c r="C103" s="1047" t="s">
        <v>2</v>
      </c>
      <c r="D103" s="236"/>
      <c r="E103" s="236"/>
      <c r="F103" s="236"/>
      <c r="G103" s="1043" t="s">
        <v>2791</v>
      </c>
      <c r="H103" s="1044" t="s">
        <v>2790</v>
      </c>
      <c r="I103" s="1045" t="s">
        <v>28</v>
      </c>
      <c r="J103" s="1046" t="s">
        <v>3200</v>
      </c>
      <c r="K103" s="1046" t="s">
        <v>2793</v>
      </c>
      <c r="L103" s="1043" t="s">
        <v>2797</v>
      </c>
      <c r="M103" s="1047" t="s">
        <v>2</v>
      </c>
      <c r="N103" s="1048" t="s">
        <v>2</v>
      </c>
      <c r="O103" s="1049" t="s">
        <v>2914</v>
      </c>
      <c r="P103" s="1031"/>
    </row>
    <row r="104" spans="1:16" ht="48.75" customHeight="1" thickBot="1" x14ac:dyDescent="0.3">
      <c r="A104" s="228"/>
      <c r="B104" s="761"/>
      <c r="C104" s="925" t="s">
        <v>2</v>
      </c>
      <c r="D104" s="925" t="s">
        <v>2</v>
      </c>
      <c r="E104" s="236"/>
      <c r="F104" s="236"/>
      <c r="G104" s="995" t="s">
        <v>3164</v>
      </c>
      <c r="H104" s="1000" t="s">
        <v>2790</v>
      </c>
      <c r="I104" s="1006" t="s">
        <v>28</v>
      </c>
      <c r="J104" s="996" t="s">
        <v>2796</v>
      </c>
      <c r="K104" s="416" t="s">
        <v>2794</v>
      </c>
      <c r="L104" s="417" t="s">
        <v>2798</v>
      </c>
      <c r="M104" s="925" t="s">
        <v>2</v>
      </c>
      <c r="N104" s="844"/>
      <c r="O104" s="934"/>
      <c r="P104" s="1042" t="s">
        <v>3199</v>
      </c>
    </row>
    <row r="105" spans="1:16" ht="48.75" customHeight="1" thickBot="1" x14ac:dyDescent="0.3">
      <c r="A105" s="228"/>
      <c r="B105" s="761"/>
      <c r="C105" s="1047" t="s">
        <v>2</v>
      </c>
      <c r="D105" s="236"/>
      <c r="E105" s="236"/>
      <c r="F105" s="236"/>
      <c r="G105" s="1043" t="s">
        <v>2792</v>
      </c>
      <c r="H105" s="1044" t="s">
        <v>2790</v>
      </c>
      <c r="I105" s="1045" t="s">
        <v>28</v>
      </c>
      <c r="J105" s="1046" t="s">
        <v>3201</v>
      </c>
      <c r="K105" s="1046" t="s">
        <v>2794</v>
      </c>
      <c r="L105" s="1043" t="s">
        <v>2798</v>
      </c>
      <c r="M105" s="1047" t="s">
        <v>2</v>
      </c>
      <c r="N105" s="1048" t="s">
        <v>2</v>
      </c>
      <c r="O105" s="1049" t="s">
        <v>2914</v>
      </c>
      <c r="P105" s="1031"/>
    </row>
    <row r="106" spans="1:16" ht="45" customHeight="1" x14ac:dyDescent="0.25">
      <c r="A106" s="228"/>
      <c r="B106" s="1673"/>
      <c r="C106" s="1658" t="s">
        <v>2</v>
      </c>
      <c r="D106" s="1658" t="s">
        <v>2</v>
      </c>
      <c r="E106" s="1585"/>
      <c r="F106" s="1585"/>
      <c r="G106" s="239" t="s">
        <v>729</v>
      </c>
      <c r="H106" s="240" t="s">
        <v>592</v>
      </c>
      <c r="I106" s="241" t="s">
        <v>592</v>
      </c>
      <c r="J106" s="1500" t="s">
        <v>2404</v>
      </c>
      <c r="K106" s="1643" t="s">
        <v>2406</v>
      </c>
      <c r="L106" s="1643" t="s">
        <v>2409</v>
      </c>
      <c r="M106" s="1658" t="s">
        <v>2</v>
      </c>
      <c r="N106" s="1689" t="s">
        <v>2</v>
      </c>
      <c r="O106" s="1512"/>
      <c r="P106" s="1518" t="s">
        <v>3077</v>
      </c>
    </row>
    <row r="107" spans="1:16" ht="50.25" customHeight="1" thickBot="1" x14ac:dyDescent="0.3">
      <c r="A107" s="228"/>
      <c r="B107" s="1675"/>
      <c r="C107" s="1660"/>
      <c r="D107" s="1660"/>
      <c r="E107" s="1586"/>
      <c r="F107" s="1586"/>
      <c r="G107" s="189" t="s">
        <v>737</v>
      </c>
      <c r="H107" s="243" t="s">
        <v>2402</v>
      </c>
      <c r="I107" s="243" t="s">
        <v>31</v>
      </c>
      <c r="J107" s="1646"/>
      <c r="K107" s="1645"/>
      <c r="L107" s="1645"/>
      <c r="M107" s="1660"/>
      <c r="N107" s="1691"/>
      <c r="O107" s="1515"/>
      <c r="P107" s="1532"/>
    </row>
    <row r="108" spans="1:16" ht="45" customHeight="1" x14ac:dyDescent="0.25">
      <c r="A108" s="228"/>
      <c r="B108" s="1673"/>
      <c r="C108" s="1658" t="s">
        <v>2</v>
      </c>
      <c r="D108" s="1658" t="s">
        <v>2</v>
      </c>
      <c r="E108" s="1585"/>
      <c r="F108" s="1585"/>
      <c r="G108" s="239" t="s">
        <v>729</v>
      </c>
      <c r="H108" s="240" t="s">
        <v>592</v>
      </c>
      <c r="I108" s="241" t="s">
        <v>592</v>
      </c>
      <c r="J108" s="1500" t="s">
        <v>2405</v>
      </c>
      <c r="K108" s="1683" t="s">
        <v>2400</v>
      </c>
      <c r="L108" s="1683" t="s">
        <v>2401</v>
      </c>
      <c r="M108" s="1658" t="s">
        <v>2</v>
      </c>
      <c r="N108" s="1689" t="s">
        <v>2</v>
      </c>
      <c r="O108" s="1512" t="s">
        <v>2914</v>
      </c>
      <c r="P108" s="1518" t="s">
        <v>2913</v>
      </c>
    </row>
    <row r="109" spans="1:16" ht="50.25" customHeight="1" thickBot="1" x14ac:dyDescent="0.3">
      <c r="A109" s="228"/>
      <c r="B109" s="1675"/>
      <c r="C109" s="1660"/>
      <c r="D109" s="1660"/>
      <c r="E109" s="1586"/>
      <c r="F109" s="1586"/>
      <c r="G109" s="189" t="s">
        <v>735</v>
      </c>
      <c r="H109" s="243" t="s">
        <v>2752</v>
      </c>
      <c r="I109" s="1210" t="s">
        <v>1045</v>
      </c>
      <c r="J109" s="1646"/>
      <c r="K109" s="1685"/>
      <c r="L109" s="1685"/>
      <c r="M109" s="1660"/>
      <c r="N109" s="1691"/>
      <c r="O109" s="1513"/>
      <c r="P109" s="1532"/>
    </row>
    <row r="110" spans="1:16" ht="21" customHeight="1" thickBot="1" x14ac:dyDescent="0.3">
      <c r="A110" s="232" t="s">
        <v>643</v>
      </c>
      <c r="B110" s="1594" t="s">
        <v>387</v>
      </c>
      <c r="C110" s="1595"/>
      <c r="D110" s="1595"/>
      <c r="E110" s="1595"/>
      <c r="F110" s="1595"/>
      <c r="G110" s="1595"/>
      <c r="H110" s="1595"/>
      <c r="I110" s="1595"/>
      <c r="J110" s="1595"/>
      <c r="K110" s="1595"/>
      <c r="L110" s="1595"/>
      <c r="M110" s="1595"/>
      <c r="N110" s="1596"/>
      <c r="O110" s="902"/>
      <c r="P110" s="898"/>
    </row>
    <row r="111" spans="1:16" ht="36" customHeight="1" x14ac:dyDescent="0.25">
      <c r="A111" s="228"/>
      <c r="B111" s="1716"/>
      <c r="C111" s="1658" t="s">
        <v>2</v>
      </c>
      <c r="D111" s="1658" t="s">
        <v>2</v>
      </c>
      <c r="E111" s="1658" t="s">
        <v>2</v>
      </c>
      <c r="F111" s="1658" t="s">
        <v>2</v>
      </c>
      <c r="G111" s="239" t="s">
        <v>1331</v>
      </c>
      <c r="H111" s="241" t="s">
        <v>8</v>
      </c>
      <c r="I111" s="241" t="s">
        <v>8</v>
      </c>
      <c r="J111" s="1500" t="s">
        <v>1332</v>
      </c>
      <c r="K111" s="1683" t="s">
        <v>1369</v>
      </c>
      <c r="L111" s="1683" t="s">
        <v>1370</v>
      </c>
      <c r="M111" s="1658" t="s">
        <v>2</v>
      </c>
      <c r="N111" s="1689" t="s">
        <v>2</v>
      </c>
      <c r="O111" s="1512" t="s">
        <v>2914</v>
      </c>
      <c r="P111" s="1518" t="s">
        <v>2913</v>
      </c>
    </row>
    <row r="112" spans="1:16" ht="36" customHeight="1" thickBot="1" x14ac:dyDescent="0.3">
      <c r="A112" s="228"/>
      <c r="B112" s="1717"/>
      <c r="C112" s="1660"/>
      <c r="D112" s="1660"/>
      <c r="E112" s="1660"/>
      <c r="F112" s="1660"/>
      <c r="G112" s="189" t="s">
        <v>740</v>
      </c>
      <c r="H112" s="243" t="s">
        <v>1336</v>
      </c>
      <c r="I112" s="243" t="s">
        <v>624</v>
      </c>
      <c r="J112" s="1646"/>
      <c r="K112" s="1685"/>
      <c r="L112" s="1685"/>
      <c r="M112" s="1660"/>
      <c r="N112" s="1691"/>
      <c r="O112" s="1513"/>
      <c r="P112" s="1532"/>
    </row>
    <row r="113" spans="1:16" ht="46.5" customHeight="1" x14ac:dyDescent="0.25">
      <c r="A113" s="228"/>
      <c r="B113" s="1716"/>
      <c r="C113" s="1658" t="s">
        <v>2</v>
      </c>
      <c r="D113" s="1658" t="s">
        <v>2</v>
      </c>
      <c r="E113" s="1658" t="s">
        <v>2</v>
      </c>
      <c r="F113" s="1658" t="s">
        <v>2</v>
      </c>
      <c r="G113" s="239" t="s">
        <v>1331</v>
      </c>
      <c r="H113" s="241" t="s">
        <v>8</v>
      </c>
      <c r="I113" s="241" t="s">
        <v>8</v>
      </c>
      <c r="J113" s="1500" t="s">
        <v>1268</v>
      </c>
      <c r="K113" s="1721" t="s">
        <v>1337</v>
      </c>
      <c r="L113" s="1721" t="s">
        <v>1338</v>
      </c>
      <c r="M113" s="1658" t="s">
        <v>2</v>
      </c>
      <c r="N113" s="1689" t="s">
        <v>2</v>
      </c>
      <c r="O113" s="1512" t="s">
        <v>2914</v>
      </c>
      <c r="P113" s="1518" t="s">
        <v>2913</v>
      </c>
    </row>
    <row r="114" spans="1:16" ht="48" customHeight="1" thickBot="1" x14ac:dyDescent="0.3">
      <c r="A114" s="228"/>
      <c r="B114" s="1717"/>
      <c r="C114" s="1660"/>
      <c r="D114" s="1660"/>
      <c r="E114" s="1660"/>
      <c r="F114" s="1660"/>
      <c r="G114" s="189" t="s">
        <v>741</v>
      </c>
      <c r="H114" s="242" t="s">
        <v>1355</v>
      </c>
      <c r="I114" s="243" t="s">
        <v>860</v>
      </c>
      <c r="J114" s="1646"/>
      <c r="K114" s="1722"/>
      <c r="L114" s="1722"/>
      <c r="M114" s="1660"/>
      <c r="N114" s="1691"/>
      <c r="O114" s="1513"/>
      <c r="P114" s="1532"/>
    </row>
    <row r="115" spans="1:16" ht="39.75" customHeight="1" x14ac:dyDescent="0.25">
      <c r="A115" s="228"/>
      <c r="B115" s="1716"/>
      <c r="C115" s="1658" t="s">
        <v>2</v>
      </c>
      <c r="D115" s="1658" t="s">
        <v>2</v>
      </c>
      <c r="E115" s="1658" t="s">
        <v>2</v>
      </c>
      <c r="F115" s="1658" t="s">
        <v>2</v>
      </c>
      <c r="G115" s="239" t="s">
        <v>1331</v>
      </c>
      <c r="H115" s="241" t="s">
        <v>8</v>
      </c>
      <c r="I115" s="241" t="s">
        <v>8</v>
      </c>
      <c r="J115" s="1500" t="s">
        <v>1299</v>
      </c>
      <c r="K115" s="1708" t="s">
        <v>1298</v>
      </c>
      <c r="L115" s="1708" t="s">
        <v>1300</v>
      </c>
      <c r="M115" s="1658" t="s">
        <v>2</v>
      </c>
      <c r="N115" s="1689" t="s">
        <v>2</v>
      </c>
      <c r="O115" s="1512"/>
      <c r="P115" s="1518" t="s">
        <v>3077</v>
      </c>
    </row>
    <row r="116" spans="1:16" ht="48" customHeight="1" thickBot="1" x14ac:dyDescent="0.3">
      <c r="A116" s="228"/>
      <c r="B116" s="1717"/>
      <c r="C116" s="1660"/>
      <c r="D116" s="1660"/>
      <c r="E116" s="1660"/>
      <c r="F116" s="1660"/>
      <c r="G116" s="189" t="s">
        <v>742</v>
      </c>
      <c r="H116" s="242" t="s">
        <v>2494</v>
      </c>
      <c r="I116" s="243" t="s">
        <v>2495</v>
      </c>
      <c r="J116" s="1646"/>
      <c r="K116" s="1709"/>
      <c r="L116" s="1709"/>
      <c r="M116" s="1660"/>
      <c r="N116" s="1691"/>
      <c r="O116" s="1515"/>
      <c r="P116" s="1532"/>
    </row>
    <row r="117" spans="1:16" ht="48.75" customHeight="1" x14ac:dyDescent="0.25">
      <c r="A117" s="228"/>
      <c r="B117" s="1716"/>
      <c r="C117" s="1658" t="s">
        <v>2</v>
      </c>
      <c r="D117" s="1658" t="s">
        <v>2</v>
      </c>
      <c r="E117" s="1658" t="s">
        <v>2</v>
      </c>
      <c r="F117" s="1658" t="s">
        <v>2</v>
      </c>
      <c r="G117" s="239" t="s">
        <v>1331</v>
      </c>
      <c r="H117" s="241" t="s">
        <v>8</v>
      </c>
      <c r="I117" s="241" t="s">
        <v>8</v>
      </c>
      <c r="J117" s="1500" t="s">
        <v>1301</v>
      </c>
      <c r="K117" s="1708" t="s">
        <v>1302</v>
      </c>
      <c r="L117" s="1708" t="s">
        <v>1303</v>
      </c>
      <c r="M117" s="1658" t="s">
        <v>2</v>
      </c>
      <c r="N117" s="1689" t="s">
        <v>2</v>
      </c>
      <c r="O117" s="1512" t="s">
        <v>2914</v>
      </c>
      <c r="P117" s="1518"/>
    </row>
    <row r="118" spans="1:16" ht="51" customHeight="1" thickBot="1" x14ac:dyDescent="0.3">
      <c r="A118" s="228"/>
      <c r="B118" s="1717"/>
      <c r="C118" s="1660"/>
      <c r="D118" s="1660"/>
      <c r="E118" s="1660"/>
      <c r="F118" s="1660"/>
      <c r="G118" s="189" t="s">
        <v>1016</v>
      </c>
      <c r="H118" s="242" t="s">
        <v>1352</v>
      </c>
      <c r="I118" s="243" t="s">
        <v>618</v>
      </c>
      <c r="J118" s="1646"/>
      <c r="K118" s="1709"/>
      <c r="L118" s="1709"/>
      <c r="M118" s="1660"/>
      <c r="N118" s="1691"/>
      <c r="O118" s="1513"/>
      <c r="P118" s="1520"/>
    </row>
    <row r="119" spans="1:16" ht="36" customHeight="1" x14ac:dyDescent="0.25">
      <c r="A119" s="228"/>
      <c r="B119" s="1716"/>
      <c r="C119" s="1658" t="s">
        <v>2</v>
      </c>
      <c r="D119" s="1658" t="s">
        <v>2</v>
      </c>
      <c r="E119" s="1658" t="s">
        <v>2</v>
      </c>
      <c r="F119" s="1658" t="s">
        <v>2</v>
      </c>
      <c r="G119" s="239" t="s">
        <v>1331</v>
      </c>
      <c r="H119" s="241" t="s">
        <v>8</v>
      </c>
      <c r="I119" s="241" t="s">
        <v>8</v>
      </c>
      <c r="J119" s="1500" t="s">
        <v>1252</v>
      </c>
      <c r="K119" s="1708" t="s">
        <v>1269</v>
      </c>
      <c r="L119" s="1708" t="s">
        <v>1270</v>
      </c>
      <c r="M119" s="1658" t="s">
        <v>2</v>
      </c>
      <c r="N119" s="1689" t="s">
        <v>2</v>
      </c>
      <c r="O119" s="1512" t="s">
        <v>2914</v>
      </c>
      <c r="P119" s="1518" t="s">
        <v>2913</v>
      </c>
    </row>
    <row r="120" spans="1:16" ht="48.75" customHeight="1" thickBot="1" x14ac:dyDescent="0.3">
      <c r="A120" s="228"/>
      <c r="B120" s="1717"/>
      <c r="C120" s="1660"/>
      <c r="D120" s="1660"/>
      <c r="E120" s="1660"/>
      <c r="F120" s="1660"/>
      <c r="G120" s="189" t="s">
        <v>985</v>
      </c>
      <c r="H120" s="425" t="s">
        <v>1356</v>
      </c>
      <c r="I120" s="243" t="s">
        <v>1333</v>
      </c>
      <c r="J120" s="1646"/>
      <c r="K120" s="1709"/>
      <c r="L120" s="1709"/>
      <c r="M120" s="1660"/>
      <c r="N120" s="1691"/>
      <c r="O120" s="1513"/>
      <c r="P120" s="1532"/>
    </row>
    <row r="121" spans="1:16" ht="36" customHeight="1" x14ac:dyDescent="0.25">
      <c r="A121" s="228"/>
      <c r="B121" s="1710"/>
      <c r="C121" s="1658" t="s">
        <v>2</v>
      </c>
      <c r="D121" s="1658" t="s">
        <v>2</v>
      </c>
      <c r="E121" s="1585"/>
      <c r="F121" s="1585"/>
      <c r="G121" s="239" t="s">
        <v>740</v>
      </c>
      <c r="H121" s="241" t="s">
        <v>624</v>
      </c>
      <c r="I121" s="241" t="s">
        <v>624</v>
      </c>
      <c r="J121" s="1735" t="s">
        <v>851</v>
      </c>
      <c r="K121" s="1643" t="s">
        <v>2753</v>
      </c>
      <c r="L121" s="1643" t="s">
        <v>2754</v>
      </c>
      <c r="M121" s="1658" t="s">
        <v>2</v>
      </c>
      <c r="N121" s="1670"/>
      <c r="O121" s="1512" t="s">
        <v>2914</v>
      </c>
      <c r="P121" s="1518" t="s">
        <v>2913</v>
      </c>
    </row>
    <row r="122" spans="1:16" ht="42.75" customHeight="1" x14ac:dyDescent="0.25">
      <c r="A122" s="228"/>
      <c r="B122" s="1712"/>
      <c r="C122" s="1659"/>
      <c r="D122" s="1659"/>
      <c r="E122" s="1715"/>
      <c r="F122" s="1715"/>
      <c r="G122" s="32" t="s">
        <v>1331</v>
      </c>
      <c r="H122" s="41" t="s">
        <v>8</v>
      </c>
      <c r="I122" s="41" t="s">
        <v>8</v>
      </c>
      <c r="J122" s="1736"/>
      <c r="K122" s="1644"/>
      <c r="L122" s="1644"/>
      <c r="M122" s="1659"/>
      <c r="N122" s="1671"/>
      <c r="O122" s="1514"/>
      <c r="P122" s="1519"/>
    </row>
    <row r="123" spans="1:16" ht="39" customHeight="1" thickBot="1" x14ac:dyDescent="0.3">
      <c r="A123" s="228"/>
      <c r="B123" s="1711"/>
      <c r="C123" s="1660"/>
      <c r="D123" s="1660"/>
      <c r="E123" s="1586"/>
      <c r="F123" s="1586"/>
      <c r="G123" s="189" t="s">
        <v>741</v>
      </c>
      <c r="H123" s="234" t="s">
        <v>1126</v>
      </c>
      <c r="I123" s="238" t="s">
        <v>860</v>
      </c>
      <c r="J123" s="1737"/>
      <c r="K123" s="1645"/>
      <c r="L123" s="1645"/>
      <c r="M123" s="1660"/>
      <c r="N123" s="1672"/>
      <c r="O123" s="1515"/>
      <c r="P123" s="1520"/>
    </row>
    <row r="124" spans="1:16" ht="36" customHeight="1" x14ac:dyDescent="0.25">
      <c r="A124" s="228"/>
      <c r="B124" s="1710"/>
      <c r="C124" s="1585"/>
      <c r="D124" s="1585"/>
      <c r="E124" s="1658" t="s">
        <v>2</v>
      </c>
      <c r="F124" s="1658" t="s">
        <v>2</v>
      </c>
      <c r="G124" s="239" t="s">
        <v>740</v>
      </c>
      <c r="H124" s="241" t="s">
        <v>624</v>
      </c>
      <c r="I124" s="241" t="s">
        <v>624</v>
      </c>
      <c r="J124" s="1732" t="s">
        <v>2458</v>
      </c>
      <c r="K124" s="1683" t="s">
        <v>2459</v>
      </c>
      <c r="L124" s="1683" t="s">
        <v>2460</v>
      </c>
      <c r="M124" s="1658" t="s">
        <v>2</v>
      </c>
      <c r="N124" s="1670"/>
      <c r="O124" s="1512"/>
      <c r="P124" s="1518" t="s">
        <v>3077</v>
      </c>
    </row>
    <row r="125" spans="1:16" ht="42.75" customHeight="1" x14ac:dyDescent="0.25">
      <c r="A125" s="228"/>
      <c r="B125" s="1712"/>
      <c r="C125" s="1715"/>
      <c r="D125" s="1715"/>
      <c r="E125" s="1659"/>
      <c r="F125" s="1659"/>
      <c r="G125" s="32" t="s">
        <v>1331</v>
      </c>
      <c r="H125" s="41" t="s">
        <v>8</v>
      </c>
      <c r="I125" s="41" t="s">
        <v>8</v>
      </c>
      <c r="J125" s="1733"/>
      <c r="K125" s="1684"/>
      <c r="L125" s="1684"/>
      <c r="M125" s="1659"/>
      <c r="N125" s="1671"/>
      <c r="O125" s="1514"/>
      <c r="P125" s="1519"/>
    </row>
    <row r="126" spans="1:16" ht="39" customHeight="1" thickBot="1" x14ac:dyDescent="0.3">
      <c r="A126" s="228"/>
      <c r="B126" s="1711"/>
      <c r="C126" s="1586"/>
      <c r="D126" s="1586"/>
      <c r="E126" s="1660"/>
      <c r="F126" s="1660"/>
      <c r="G126" s="189" t="s">
        <v>741</v>
      </c>
      <c r="H126" s="242" t="s">
        <v>1126</v>
      </c>
      <c r="I126" s="243" t="s">
        <v>860</v>
      </c>
      <c r="J126" s="1734"/>
      <c r="K126" s="1685"/>
      <c r="L126" s="1685"/>
      <c r="M126" s="1660"/>
      <c r="N126" s="1672"/>
      <c r="O126" s="1515"/>
      <c r="P126" s="1520"/>
    </row>
    <row r="127" spans="1:16" ht="36" customHeight="1" x14ac:dyDescent="0.25">
      <c r="A127" s="228"/>
      <c r="B127" s="1710"/>
      <c r="C127" s="1658" t="s">
        <v>2</v>
      </c>
      <c r="D127" s="1658" t="s">
        <v>2</v>
      </c>
      <c r="E127" s="1585"/>
      <c r="F127" s="1585"/>
      <c r="G127" s="239" t="s">
        <v>740</v>
      </c>
      <c r="H127" s="241" t="s">
        <v>624</v>
      </c>
      <c r="I127" s="241" t="s">
        <v>624</v>
      </c>
      <c r="J127" s="1732" t="s">
        <v>2574</v>
      </c>
      <c r="K127" s="1683" t="s">
        <v>2575</v>
      </c>
      <c r="L127" s="1683" t="s">
        <v>2576</v>
      </c>
      <c r="M127" s="1658" t="s">
        <v>2</v>
      </c>
      <c r="N127" s="1670"/>
      <c r="O127" s="1512"/>
      <c r="P127" s="1518" t="s">
        <v>3077</v>
      </c>
    </row>
    <row r="128" spans="1:16" ht="42.75" customHeight="1" x14ac:dyDescent="0.25">
      <c r="A128" s="228"/>
      <c r="B128" s="1712"/>
      <c r="C128" s="1659"/>
      <c r="D128" s="1659"/>
      <c r="E128" s="1715"/>
      <c r="F128" s="1715"/>
      <c r="G128" s="32" t="s">
        <v>1331</v>
      </c>
      <c r="H128" s="41" t="s">
        <v>8</v>
      </c>
      <c r="I128" s="41" t="s">
        <v>8</v>
      </c>
      <c r="J128" s="1733"/>
      <c r="K128" s="1684"/>
      <c r="L128" s="1684"/>
      <c r="M128" s="1659"/>
      <c r="N128" s="1671"/>
      <c r="O128" s="1514"/>
      <c r="P128" s="1519"/>
    </row>
    <row r="129" spans="1:16" ht="39" customHeight="1" thickBot="1" x14ac:dyDescent="0.3">
      <c r="A129" s="228"/>
      <c r="B129" s="1711"/>
      <c r="C129" s="1660"/>
      <c r="D129" s="1660"/>
      <c r="E129" s="1586"/>
      <c r="F129" s="1586"/>
      <c r="G129" s="189" t="s">
        <v>742</v>
      </c>
      <c r="H129" s="242" t="s">
        <v>1126</v>
      </c>
      <c r="I129" s="243" t="s">
        <v>2495</v>
      </c>
      <c r="J129" s="1734"/>
      <c r="K129" s="1685"/>
      <c r="L129" s="1685"/>
      <c r="M129" s="1660"/>
      <c r="N129" s="1672"/>
      <c r="O129" s="1515"/>
      <c r="P129" s="1520"/>
    </row>
    <row r="130" spans="1:16" ht="36" customHeight="1" x14ac:dyDescent="0.25">
      <c r="A130" s="228"/>
      <c r="B130" s="1710"/>
      <c r="C130" s="1658" t="s">
        <v>2</v>
      </c>
      <c r="D130" s="1658" t="s">
        <v>2</v>
      </c>
      <c r="E130" s="1585"/>
      <c r="F130" s="1585"/>
      <c r="G130" s="239" t="s">
        <v>740</v>
      </c>
      <c r="H130" s="235" t="s">
        <v>624</v>
      </c>
      <c r="I130" s="235" t="s">
        <v>624</v>
      </c>
      <c r="J130" s="1735" t="s">
        <v>852</v>
      </c>
      <c r="K130" s="1683" t="s">
        <v>2755</v>
      </c>
      <c r="L130" s="1683" t="s">
        <v>2756</v>
      </c>
      <c r="M130" s="1658" t="s">
        <v>2</v>
      </c>
      <c r="N130" s="1689" t="s">
        <v>2</v>
      </c>
      <c r="O130" s="1512" t="s">
        <v>2914</v>
      </c>
      <c r="P130" s="1518" t="s">
        <v>2913</v>
      </c>
    </row>
    <row r="131" spans="1:16" ht="45.75" customHeight="1" thickBot="1" x14ac:dyDescent="0.3">
      <c r="A131" s="228"/>
      <c r="B131" s="1711"/>
      <c r="C131" s="1660"/>
      <c r="D131" s="1660"/>
      <c r="E131" s="1586"/>
      <c r="F131" s="1586"/>
      <c r="G131" s="189" t="s">
        <v>791</v>
      </c>
      <c r="H131" s="242" t="s">
        <v>1126</v>
      </c>
      <c r="I131" s="243" t="s">
        <v>8</v>
      </c>
      <c r="J131" s="1737"/>
      <c r="K131" s="1685"/>
      <c r="L131" s="1685"/>
      <c r="M131" s="1660"/>
      <c r="N131" s="1691"/>
      <c r="O131" s="1513"/>
      <c r="P131" s="1532"/>
    </row>
    <row r="132" spans="1:16" ht="36" customHeight="1" x14ac:dyDescent="0.25">
      <c r="A132" s="228"/>
      <c r="B132" s="1832"/>
      <c r="C132" s="1837"/>
      <c r="D132" s="1837"/>
      <c r="E132" s="1823" t="s">
        <v>2</v>
      </c>
      <c r="F132" s="1823" t="s">
        <v>2</v>
      </c>
      <c r="G132" s="413" t="s">
        <v>740</v>
      </c>
      <c r="H132" s="297" t="s">
        <v>624</v>
      </c>
      <c r="I132" s="297" t="s">
        <v>624</v>
      </c>
      <c r="J132" s="1713" t="s">
        <v>2463</v>
      </c>
      <c r="K132" s="1718" t="s">
        <v>2461</v>
      </c>
      <c r="L132" s="1718" t="s">
        <v>2462</v>
      </c>
      <c r="M132" s="1823" t="s">
        <v>2</v>
      </c>
      <c r="N132" s="1830"/>
      <c r="O132" s="1641"/>
      <c r="P132" s="1516" t="s">
        <v>3077</v>
      </c>
    </row>
    <row r="133" spans="1:16" ht="45.75" customHeight="1" thickBot="1" x14ac:dyDescent="0.3">
      <c r="A133" s="228"/>
      <c r="B133" s="1833"/>
      <c r="C133" s="1676"/>
      <c r="D133" s="1676"/>
      <c r="E133" s="1783"/>
      <c r="F133" s="1783"/>
      <c r="G133" s="33" t="s">
        <v>791</v>
      </c>
      <c r="H133" s="423" t="s">
        <v>1126</v>
      </c>
      <c r="I133" s="424" t="s">
        <v>8</v>
      </c>
      <c r="J133" s="1714"/>
      <c r="K133" s="1719"/>
      <c r="L133" s="1719"/>
      <c r="M133" s="1783"/>
      <c r="N133" s="1831"/>
      <c r="O133" s="1642"/>
      <c r="P133" s="1517"/>
    </row>
    <row r="134" spans="1:16" ht="36" customHeight="1" x14ac:dyDescent="0.25">
      <c r="A134" s="228"/>
      <c r="B134" s="1710"/>
      <c r="C134" s="1658" t="s">
        <v>2</v>
      </c>
      <c r="D134" s="1658" t="s">
        <v>2</v>
      </c>
      <c r="E134" s="1585"/>
      <c r="F134" s="1585"/>
      <c r="G134" s="239" t="s">
        <v>740</v>
      </c>
      <c r="H134" s="241" t="s">
        <v>614</v>
      </c>
      <c r="I134" s="241" t="s">
        <v>624</v>
      </c>
      <c r="J134" s="1735" t="s">
        <v>1148</v>
      </c>
      <c r="K134" s="1683" t="s">
        <v>2439</v>
      </c>
      <c r="L134" s="1683" t="s">
        <v>1134</v>
      </c>
      <c r="M134" s="1658" t="s">
        <v>2</v>
      </c>
      <c r="N134" s="1670"/>
      <c r="O134" s="1512" t="s">
        <v>2914</v>
      </c>
      <c r="P134" s="1518" t="s">
        <v>2913</v>
      </c>
    </row>
    <row r="135" spans="1:16" ht="36" customHeight="1" x14ac:dyDescent="0.25">
      <c r="A135" s="228"/>
      <c r="B135" s="1712"/>
      <c r="C135" s="1659"/>
      <c r="D135" s="1659"/>
      <c r="E135" s="1715"/>
      <c r="F135" s="1715"/>
      <c r="G135" s="32" t="s">
        <v>1331</v>
      </c>
      <c r="H135" s="41" t="s">
        <v>8</v>
      </c>
      <c r="I135" s="41" t="s">
        <v>8</v>
      </c>
      <c r="J135" s="1736"/>
      <c r="K135" s="1684"/>
      <c r="L135" s="1684"/>
      <c r="M135" s="1659"/>
      <c r="N135" s="1671"/>
      <c r="O135" s="1514"/>
      <c r="P135" s="1519"/>
    </row>
    <row r="136" spans="1:16" ht="45.75" customHeight="1" thickBot="1" x14ac:dyDescent="0.3">
      <c r="A136" s="228"/>
      <c r="B136" s="1711"/>
      <c r="C136" s="1660"/>
      <c r="D136" s="1660"/>
      <c r="E136" s="1586"/>
      <c r="F136" s="1586"/>
      <c r="G136" s="189" t="s">
        <v>743</v>
      </c>
      <c r="H136" s="242" t="s">
        <v>1126</v>
      </c>
      <c r="I136" s="243" t="s">
        <v>375</v>
      </c>
      <c r="J136" s="1737"/>
      <c r="K136" s="1685"/>
      <c r="L136" s="1685"/>
      <c r="M136" s="1660"/>
      <c r="N136" s="1672"/>
      <c r="O136" s="1515"/>
      <c r="P136" s="1520"/>
    </row>
    <row r="137" spans="1:16" ht="36" customHeight="1" x14ac:dyDescent="0.25">
      <c r="A137" s="228"/>
      <c r="B137" s="1710"/>
      <c r="C137" s="1658" t="s">
        <v>2</v>
      </c>
      <c r="D137" s="1658" t="s">
        <v>2</v>
      </c>
      <c r="E137" s="1658" t="s">
        <v>2</v>
      </c>
      <c r="F137" s="1658" t="s">
        <v>2</v>
      </c>
      <c r="G137" s="239" t="s">
        <v>740</v>
      </c>
      <c r="H137" s="241" t="s">
        <v>614</v>
      </c>
      <c r="I137" s="241" t="s">
        <v>624</v>
      </c>
      <c r="J137" s="1732" t="s">
        <v>2690</v>
      </c>
      <c r="K137" s="1643" t="s">
        <v>2757</v>
      </c>
      <c r="L137" s="1643" t="s">
        <v>2692</v>
      </c>
      <c r="M137" s="1658" t="s">
        <v>2</v>
      </c>
      <c r="N137" s="1689" t="s">
        <v>2</v>
      </c>
      <c r="O137" s="1512" t="s">
        <v>2914</v>
      </c>
      <c r="P137" s="1518" t="s">
        <v>2913</v>
      </c>
    </row>
    <row r="138" spans="1:16" ht="36" customHeight="1" x14ac:dyDescent="0.25">
      <c r="A138" s="228"/>
      <c r="B138" s="1712"/>
      <c r="C138" s="1659"/>
      <c r="D138" s="1659"/>
      <c r="E138" s="1659"/>
      <c r="F138" s="1659"/>
      <c r="G138" s="32" t="s">
        <v>1331</v>
      </c>
      <c r="H138" s="41" t="s">
        <v>8</v>
      </c>
      <c r="I138" s="41" t="s">
        <v>8</v>
      </c>
      <c r="J138" s="1733"/>
      <c r="K138" s="1644"/>
      <c r="L138" s="1644"/>
      <c r="M138" s="1659"/>
      <c r="N138" s="1690"/>
      <c r="O138" s="1514"/>
      <c r="P138" s="1519"/>
    </row>
    <row r="139" spans="1:16" ht="45.75" customHeight="1" thickBot="1" x14ac:dyDescent="0.3">
      <c r="A139" s="228"/>
      <c r="B139" s="1711"/>
      <c r="C139" s="1660"/>
      <c r="D139" s="1660"/>
      <c r="E139" s="1660"/>
      <c r="F139" s="1660"/>
      <c r="G139" s="189" t="s">
        <v>743</v>
      </c>
      <c r="H139" s="242" t="s">
        <v>2691</v>
      </c>
      <c r="I139" s="243" t="s">
        <v>375</v>
      </c>
      <c r="J139" s="1734"/>
      <c r="K139" s="1645"/>
      <c r="L139" s="1645"/>
      <c r="M139" s="1660"/>
      <c r="N139" s="1691"/>
      <c r="O139" s="1515"/>
      <c r="P139" s="1520"/>
    </row>
    <row r="140" spans="1:16" ht="36" customHeight="1" x14ac:dyDescent="0.25">
      <c r="A140" s="228"/>
      <c r="B140" s="1710"/>
      <c r="C140" s="1658" t="s">
        <v>2</v>
      </c>
      <c r="D140" s="1658" t="s">
        <v>2</v>
      </c>
      <c r="E140" s="1658" t="s">
        <v>2</v>
      </c>
      <c r="F140" s="1658" t="s">
        <v>2</v>
      </c>
      <c r="G140" s="239" t="s">
        <v>740</v>
      </c>
      <c r="H140" s="241" t="s">
        <v>614</v>
      </c>
      <c r="I140" s="241" t="s">
        <v>624</v>
      </c>
      <c r="J140" s="1732" t="s">
        <v>2722</v>
      </c>
      <c r="K140" s="1643" t="s">
        <v>2723</v>
      </c>
      <c r="L140" s="1643" t="s">
        <v>2724</v>
      </c>
      <c r="M140" s="1658" t="s">
        <v>2</v>
      </c>
      <c r="N140" s="1689" t="s">
        <v>2</v>
      </c>
      <c r="O140" s="1512" t="s">
        <v>2914</v>
      </c>
      <c r="P140" s="1518" t="s">
        <v>2913</v>
      </c>
    </row>
    <row r="141" spans="1:16" ht="36" customHeight="1" x14ac:dyDescent="0.25">
      <c r="A141" s="228"/>
      <c r="B141" s="1712"/>
      <c r="C141" s="1659"/>
      <c r="D141" s="1659"/>
      <c r="E141" s="1659"/>
      <c r="F141" s="1659"/>
      <c r="G141" s="32" t="s">
        <v>1331</v>
      </c>
      <c r="H141" s="41" t="s">
        <v>8</v>
      </c>
      <c r="I141" s="41" t="s">
        <v>8</v>
      </c>
      <c r="J141" s="1733"/>
      <c r="K141" s="1644"/>
      <c r="L141" s="1644"/>
      <c r="M141" s="1659"/>
      <c r="N141" s="1690"/>
      <c r="O141" s="1514"/>
      <c r="P141" s="1519"/>
    </row>
    <row r="142" spans="1:16" ht="45.75" customHeight="1" thickBot="1" x14ac:dyDescent="0.3">
      <c r="A142" s="228"/>
      <c r="B142" s="1711"/>
      <c r="C142" s="1660"/>
      <c r="D142" s="1660"/>
      <c r="E142" s="1660"/>
      <c r="F142" s="1660"/>
      <c r="G142" s="189" t="s">
        <v>708</v>
      </c>
      <c r="H142" s="242" t="s">
        <v>2721</v>
      </c>
      <c r="I142" s="243" t="s">
        <v>375</v>
      </c>
      <c r="J142" s="1734"/>
      <c r="K142" s="1645"/>
      <c r="L142" s="1645"/>
      <c r="M142" s="1660"/>
      <c r="N142" s="1691"/>
      <c r="O142" s="1515"/>
      <c r="P142" s="1520"/>
    </row>
    <row r="143" spans="1:16" ht="36" customHeight="1" x14ac:dyDescent="0.25">
      <c r="A143" s="228"/>
      <c r="B143" s="1710"/>
      <c r="C143" s="1585"/>
      <c r="D143" s="1585"/>
      <c r="E143" s="1658" t="s">
        <v>2</v>
      </c>
      <c r="F143" s="1658" t="s">
        <v>2</v>
      </c>
      <c r="G143" s="239" t="s">
        <v>740</v>
      </c>
      <c r="H143" s="241" t="s">
        <v>614</v>
      </c>
      <c r="I143" s="241" t="s">
        <v>624</v>
      </c>
      <c r="J143" s="1735" t="s">
        <v>1146</v>
      </c>
      <c r="K143" s="1708" t="s">
        <v>1133</v>
      </c>
      <c r="L143" s="1708" t="s">
        <v>1134</v>
      </c>
      <c r="M143" s="1658" t="s">
        <v>2</v>
      </c>
      <c r="N143" s="1670"/>
      <c r="O143" s="1512"/>
      <c r="P143" s="1518" t="s">
        <v>3077</v>
      </c>
    </row>
    <row r="144" spans="1:16" ht="36" customHeight="1" x14ac:dyDescent="0.25">
      <c r="A144" s="228"/>
      <c r="B144" s="1712"/>
      <c r="C144" s="1715"/>
      <c r="D144" s="1715"/>
      <c r="E144" s="1659"/>
      <c r="F144" s="1659"/>
      <c r="G144" s="32" t="s">
        <v>1331</v>
      </c>
      <c r="H144" s="41" t="s">
        <v>8</v>
      </c>
      <c r="I144" s="41" t="s">
        <v>8</v>
      </c>
      <c r="J144" s="1736"/>
      <c r="K144" s="1720"/>
      <c r="L144" s="1720"/>
      <c r="M144" s="1659"/>
      <c r="N144" s="1671"/>
      <c r="O144" s="1514"/>
      <c r="P144" s="1519"/>
    </row>
    <row r="145" spans="1:16" ht="45.75" customHeight="1" thickBot="1" x14ac:dyDescent="0.3">
      <c r="A145" s="228"/>
      <c r="B145" s="1711"/>
      <c r="C145" s="1586"/>
      <c r="D145" s="1586"/>
      <c r="E145" s="1660"/>
      <c r="F145" s="1660"/>
      <c r="G145" s="189" t="s">
        <v>743</v>
      </c>
      <c r="H145" s="242" t="s">
        <v>1126</v>
      </c>
      <c r="I145" s="243" t="s">
        <v>375</v>
      </c>
      <c r="J145" s="1737"/>
      <c r="K145" s="1709"/>
      <c r="L145" s="1709"/>
      <c r="M145" s="1660"/>
      <c r="N145" s="1672"/>
      <c r="O145" s="1515"/>
      <c r="P145" s="1520"/>
    </row>
    <row r="146" spans="1:16" ht="36" customHeight="1" x14ac:dyDescent="0.25">
      <c r="A146" s="228"/>
      <c r="B146" s="1710"/>
      <c r="C146" s="1658" t="s">
        <v>2</v>
      </c>
      <c r="D146" s="1658" t="s">
        <v>2</v>
      </c>
      <c r="E146" s="1585"/>
      <c r="F146" s="1585"/>
      <c r="G146" s="239" t="s">
        <v>740</v>
      </c>
      <c r="H146" s="235" t="s">
        <v>593</v>
      </c>
      <c r="I146" s="235" t="s">
        <v>624</v>
      </c>
      <c r="J146" s="1735" t="s">
        <v>1147</v>
      </c>
      <c r="K146" s="1683" t="s">
        <v>2440</v>
      </c>
      <c r="L146" s="1683" t="s">
        <v>2441</v>
      </c>
      <c r="M146" s="1658" t="s">
        <v>2</v>
      </c>
      <c r="N146" s="1670"/>
      <c r="O146" s="1551"/>
      <c r="P146" s="1518" t="s">
        <v>3077</v>
      </c>
    </row>
    <row r="147" spans="1:16" ht="36" customHeight="1" x14ac:dyDescent="0.25">
      <c r="A147" s="228"/>
      <c r="B147" s="1712"/>
      <c r="C147" s="1659"/>
      <c r="D147" s="1659"/>
      <c r="E147" s="1715"/>
      <c r="F147" s="1715"/>
      <c r="G147" s="32" t="s">
        <v>1331</v>
      </c>
      <c r="H147" s="41" t="s">
        <v>8</v>
      </c>
      <c r="I147" s="41" t="s">
        <v>8</v>
      </c>
      <c r="J147" s="1736"/>
      <c r="K147" s="1684"/>
      <c r="L147" s="1684"/>
      <c r="M147" s="1659"/>
      <c r="N147" s="1671"/>
      <c r="O147" s="1636"/>
      <c r="P147" s="1519"/>
    </row>
    <row r="148" spans="1:16" ht="45.75" customHeight="1" thickBot="1" x14ac:dyDescent="0.3">
      <c r="A148" s="228"/>
      <c r="B148" s="1711"/>
      <c r="C148" s="1660"/>
      <c r="D148" s="1660"/>
      <c r="E148" s="1586"/>
      <c r="F148" s="1586"/>
      <c r="G148" s="189" t="s">
        <v>743</v>
      </c>
      <c r="H148" s="242" t="s">
        <v>1126</v>
      </c>
      <c r="I148" s="243" t="s">
        <v>375</v>
      </c>
      <c r="J148" s="1737"/>
      <c r="K148" s="1685"/>
      <c r="L148" s="1685"/>
      <c r="M148" s="1660"/>
      <c r="N148" s="1672"/>
      <c r="O148" s="1637"/>
      <c r="P148" s="1520"/>
    </row>
    <row r="149" spans="1:16" ht="36" customHeight="1" x14ac:dyDescent="0.25">
      <c r="A149" s="228"/>
      <c r="B149" s="1710"/>
      <c r="C149" s="1658" t="s">
        <v>2</v>
      </c>
      <c r="D149" s="1658" t="s">
        <v>2</v>
      </c>
      <c r="E149" s="1658" t="s">
        <v>2</v>
      </c>
      <c r="F149" s="1658" t="s">
        <v>2</v>
      </c>
      <c r="G149" s="239" t="s">
        <v>740</v>
      </c>
      <c r="H149" s="241" t="s">
        <v>614</v>
      </c>
      <c r="I149" s="241" t="s">
        <v>624</v>
      </c>
      <c r="J149" s="1735" t="s">
        <v>879</v>
      </c>
      <c r="K149" s="1708" t="s">
        <v>1131</v>
      </c>
      <c r="L149" s="1708" t="s">
        <v>1132</v>
      </c>
      <c r="M149" s="1658" t="s">
        <v>2</v>
      </c>
      <c r="N149" s="1670"/>
      <c r="O149" s="1638"/>
      <c r="P149" s="1521" t="s">
        <v>3199</v>
      </c>
    </row>
    <row r="150" spans="1:16" ht="36" customHeight="1" x14ac:dyDescent="0.25">
      <c r="A150" s="228"/>
      <c r="B150" s="1712"/>
      <c r="C150" s="1659"/>
      <c r="D150" s="1659"/>
      <c r="E150" s="1659"/>
      <c r="F150" s="1659"/>
      <c r="G150" s="32" t="s">
        <v>1331</v>
      </c>
      <c r="H150" s="41" t="s">
        <v>8</v>
      </c>
      <c r="I150" s="41" t="s">
        <v>8</v>
      </c>
      <c r="J150" s="1736"/>
      <c r="K150" s="1720"/>
      <c r="L150" s="1720"/>
      <c r="M150" s="1659"/>
      <c r="N150" s="1671"/>
      <c r="O150" s="1639"/>
      <c r="P150" s="1522"/>
    </row>
    <row r="151" spans="1:16" ht="42.75" customHeight="1" thickBot="1" x14ac:dyDescent="0.3">
      <c r="A151" s="228"/>
      <c r="B151" s="1711"/>
      <c r="C151" s="1660"/>
      <c r="D151" s="1660"/>
      <c r="E151" s="1660"/>
      <c r="F151" s="1660"/>
      <c r="G151" s="189" t="s">
        <v>708</v>
      </c>
      <c r="H151" s="242" t="s">
        <v>1126</v>
      </c>
      <c r="I151" s="243" t="s">
        <v>375</v>
      </c>
      <c r="J151" s="1737"/>
      <c r="K151" s="1709"/>
      <c r="L151" s="1709"/>
      <c r="M151" s="1660"/>
      <c r="N151" s="1672"/>
      <c r="O151" s="1640"/>
      <c r="P151" s="1523"/>
    </row>
    <row r="152" spans="1:16" ht="36" customHeight="1" x14ac:dyDescent="0.25">
      <c r="A152" s="228"/>
      <c r="B152" s="1710"/>
      <c r="C152" s="1535" t="s">
        <v>2</v>
      </c>
      <c r="D152" s="1535" t="s">
        <v>2</v>
      </c>
      <c r="E152" s="1535" t="s">
        <v>2</v>
      </c>
      <c r="F152" s="1535" t="s">
        <v>2</v>
      </c>
      <c r="G152" s="1050" t="s">
        <v>2926</v>
      </c>
      <c r="H152" s="914" t="s">
        <v>614</v>
      </c>
      <c r="I152" s="914" t="s">
        <v>624</v>
      </c>
      <c r="J152" s="1834" t="s">
        <v>3202</v>
      </c>
      <c r="K152" s="1524" t="s">
        <v>1131</v>
      </c>
      <c r="L152" s="1524" t="s">
        <v>1132</v>
      </c>
      <c r="M152" s="1535" t="s">
        <v>2</v>
      </c>
      <c r="N152" s="1538" t="s">
        <v>2</v>
      </c>
      <c r="O152" s="1541" t="s">
        <v>2914</v>
      </c>
      <c r="P152" s="1544"/>
    </row>
    <row r="153" spans="1:16" ht="36" customHeight="1" x14ac:dyDescent="0.25">
      <c r="A153" s="228"/>
      <c r="B153" s="1712"/>
      <c r="C153" s="1536"/>
      <c r="D153" s="1536"/>
      <c r="E153" s="1536"/>
      <c r="F153" s="1536"/>
      <c r="G153" s="1036" t="s">
        <v>2927</v>
      </c>
      <c r="H153" s="917" t="s">
        <v>8</v>
      </c>
      <c r="I153" s="917" t="s">
        <v>8</v>
      </c>
      <c r="J153" s="1835"/>
      <c r="K153" s="1533"/>
      <c r="L153" s="1533"/>
      <c r="M153" s="1536"/>
      <c r="N153" s="1539"/>
      <c r="O153" s="1542"/>
      <c r="P153" s="1545"/>
    </row>
    <row r="154" spans="1:16" ht="42.75" customHeight="1" thickBot="1" x14ac:dyDescent="0.3">
      <c r="A154" s="228"/>
      <c r="B154" s="1711"/>
      <c r="C154" s="1537"/>
      <c r="D154" s="1537"/>
      <c r="E154" s="1537"/>
      <c r="F154" s="1537"/>
      <c r="G154" s="1037" t="s">
        <v>3203</v>
      </c>
      <c r="H154" s="915" t="s">
        <v>1126</v>
      </c>
      <c r="I154" s="916" t="s">
        <v>375</v>
      </c>
      <c r="J154" s="1836"/>
      <c r="K154" s="1534"/>
      <c r="L154" s="1534"/>
      <c r="M154" s="1537"/>
      <c r="N154" s="1540"/>
      <c r="O154" s="1543"/>
      <c r="P154" s="1546"/>
    </row>
    <row r="155" spans="1:16" ht="36" customHeight="1" x14ac:dyDescent="0.25">
      <c r="A155" s="228"/>
      <c r="B155" s="1710"/>
      <c r="C155" s="1658" t="s">
        <v>2</v>
      </c>
      <c r="D155" s="1658" t="s">
        <v>2</v>
      </c>
      <c r="E155" s="1585"/>
      <c r="F155" s="1585"/>
      <c r="G155" s="239" t="s">
        <v>740</v>
      </c>
      <c r="H155" s="241" t="s">
        <v>614</v>
      </c>
      <c r="I155" s="241" t="s">
        <v>624</v>
      </c>
      <c r="J155" s="1735" t="s">
        <v>900</v>
      </c>
      <c r="K155" s="1683" t="s">
        <v>2442</v>
      </c>
      <c r="L155" s="1683" t="s">
        <v>2443</v>
      </c>
      <c r="M155" s="1658" t="s">
        <v>2</v>
      </c>
      <c r="N155" s="1670"/>
      <c r="O155" s="1631"/>
      <c r="P155" s="1518" t="s">
        <v>3077</v>
      </c>
    </row>
    <row r="156" spans="1:16" ht="36" customHeight="1" x14ac:dyDescent="0.25">
      <c r="A156" s="228"/>
      <c r="B156" s="1712"/>
      <c r="C156" s="1659"/>
      <c r="D156" s="1659"/>
      <c r="E156" s="1715"/>
      <c r="F156" s="1715"/>
      <c r="G156" s="32" t="s">
        <v>741</v>
      </c>
      <c r="H156" s="54" t="s">
        <v>1130</v>
      </c>
      <c r="I156" s="54" t="s">
        <v>860</v>
      </c>
      <c r="J156" s="1736"/>
      <c r="K156" s="1684"/>
      <c r="L156" s="1684"/>
      <c r="M156" s="1659"/>
      <c r="N156" s="1671"/>
      <c r="O156" s="1632"/>
      <c r="P156" s="1519"/>
    </row>
    <row r="157" spans="1:16" ht="36" customHeight="1" x14ac:dyDescent="0.25">
      <c r="A157" s="228"/>
      <c r="B157" s="1712"/>
      <c r="C157" s="1659"/>
      <c r="D157" s="1659"/>
      <c r="E157" s="1715"/>
      <c r="F157" s="1715"/>
      <c r="G157" s="32" t="s">
        <v>1331</v>
      </c>
      <c r="H157" s="41" t="s">
        <v>8</v>
      </c>
      <c r="I157" s="41" t="s">
        <v>8</v>
      </c>
      <c r="J157" s="1736"/>
      <c r="K157" s="1684"/>
      <c r="L157" s="1684"/>
      <c r="M157" s="1659"/>
      <c r="N157" s="1671"/>
      <c r="O157" s="1632"/>
      <c r="P157" s="1519"/>
    </row>
    <row r="158" spans="1:16" ht="36" customHeight="1" x14ac:dyDescent="0.25">
      <c r="A158" s="228"/>
      <c r="B158" s="1712"/>
      <c r="C158" s="1659"/>
      <c r="D158" s="1659"/>
      <c r="E158" s="1715"/>
      <c r="F158" s="1715"/>
      <c r="G158" s="32" t="s">
        <v>1016</v>
      </c>
      <c r="H158" s="839" t="s">
        <v>2301</v>
      </c>
      <c r="I158" s="41" t="s">
        <v>618</v>
      </c>
      <c r="J158" s="1736"/>
      <c r="K158" s="1684"/>
      <c r="L158" s="1684"/>
      <c r="M158" s="1659"/>
      <c r="N158" s="1671"/>
      <c r="O158" s="1632"/>
      <c r="P158" s="1519"/>
    </row>
    <row r="159" spans="1:16" ht="36.75" customHeight="1" thickBot="1" x14ac:dyDescent="0.3">
      <c r="A159" s="228"/>
      <c r="B159" s="1711"/>
      <c r="C159" s="1660"/>
      <c r="D159" s="1660"/>
      <c r="E159" s="1586"/>
      <c r="F159" s="1586"/>
      <c r="G159" s="189" t="s">
        <v>707</v>
      </c>
      <c r="H159" s="234" t="s">
        <v>1126</v>
      </c>
      <c r="I159" s="238" t="s">
        <v>8</v>
      </c>
      <c r="J159" s="1737"/>
      <c r="K159" s="1685"/>
      <c r="L159" s="1685"/>
      <c r="M159" s="1660"/>
      <c r="N159" s="1672"/>
      <c r="O159" s="1633"/>
      <c r="P159" s="1520"/>
    </row>
    <row r="160" spans="1:16" ht="43.5" customHeight="1" x14ac:dyDescent="0.25">
      <c r="A160" s="228"/>
      <c r="B160" s="1716"/>
      <c r="C160" s="1658" t="s">
        <v>2</v>
      </c>
      <c r="D160" s="1658" t="s">
        <v>2</v>
      </c>
      <c r="E160" s="1658" t="s">
        <v>2</v>
      </c>
      <c r="F160" s="1658" t="s">
        <v>2</v>
      </c>
      <c r="G160" s="1001" t="s">
        <v>1331</v>
      </c>
      <c r="H160" s="240" t="s">
        <v>8</v>
      </c>
      <c r="I160" s="241" t="s">
        <v>8</v>
      </c>
      <c r="J160" s="1500" t="s">
        <v>2685</v>
      </c>
      <c r="K160" s="1643" t="s">
        <v>2684</v>
      </c>
      <c r="L160" s="1643" t="s">
        <v>2682</v>
      </c>
      <c r="M160" s="1658" t="s">
        <v>2</v>
      </c>
      <c r="N160" s="1689" t="s">
        <v>2</v>
      </c>
      <c r="O160" s="1512" t="s">
        <v>2914</v>
      </c>
      <c r="P160" s="1518"/>
    </row>
    <row r="161" spans="1:16" ht="43.5" customHeight="1" x14ac:dyDescent="0.25">
      <c r="A161" s="228"/>
      <c r="B161" s="1754"/>
      <c r="C161" s="1659"/>
      <c r="D161" s="1659"/>
      <c r="E161" s="1659"/>
      <c r="F161" s="1659"/>
      <c r="G161" s="981" t="s">
        <v>1020</v>
      </c>
      <c r="H161" s="839" t="s">
        <v>619</v>
      </c>
      <c r="I161" s="41" t="s">
        <v>618</v>
      </c>
      <c r="J161" s="1268"/>
      <c r="K161" s="1644"/>
      <c r="L161" s="1644"/>
      <c r="M161" s="1659"/>
      <c r="N161" s="1690"/>
      <c r="O161" s="1514"/>
      <c r="P161" s="1519"/>
    </row>
    <row r="162" spans="1:16" ht="43.5" customHeight="1" thickBot="1" x14ac:dyDescent="0.3">
      <c r="A162" s="228"/>
      <c r="B162" s="1717"/>
      <c r="C162" s="1660"/>
      <c r="D162" s="1660"/>
      <c r="E162" s="1660"/>
      <c r="F162" s="1660"/>
      <c r="G162" s="983" t="s">
        <v>707</v>
      </c>
      <c r="H162" s="243" t="s">
        <v>8</v>
      </c>
      <c r="I162" s="243" t="s">
        <v>8</v>
      </c>
      <c r="J162" s="1646"/>
      <c r="K162" s="1645"/>
      <c r="L162" s="1645"/>
      <c r="M162" s="1660"/>
      <c r="N162" s="1691"/>
      <c r="O162" s="1515"/>
      <c r="P162" s="1520"/>
    </row>
    <row r="163" spans="1:16" ht="48.75" customHeight="1" x14ac:dyDescent="0.25">
      <c r="A163" s="228"/>
      <c r="B163" s="1710"/>
      <c r="C163" s="1723" t="s">
        <v>2</v>
      </c>
      <c r="D163" s="1723" t="s">
        <v>2</v>
      </c>
      <c r="E163" s="1585"/>
      <c r="F163" s="1585"/>
      <c r="G163" s="239" t="s">
        <v>898</v>
      </c>
      <c r="H163" s="1007" t="s">
        <v>2472</v>
      </c>
      <c r="I163" s="241" t="s">
        <v>8</v>
      </c>
      <c r="J163" s="1735" t="s">
        <v>3057</v>
      </c>
      <c r="K163" s="1643" t="s">
        <v>2759</v>
      </c>
      <c r="L163" s="1643" t="s">
        <v>2758</v>
      </c>
      <c r="M163" s="1585"/>
      <c r="N163" s="1689" t="s">
        <v>2</v>
      </c>
      <c r="O163" s="1631"/>
      <c r="P163" s="1518" t="s">
        <v>2913</v>
      </c>
    </row>
    <row r="164" spans="1:16" ht="36" customHeight="1" x14ac:dyDescent="0.25">
      <c r="A164" s="228"/>
      <c r="B164" s="1712"/>
      <c r="C164" s="1724"/>
      <c r="D164" s="1724"/>
      <c r="E164" s="1715"/>
      <c r="F164" s="1715"/>
      <c r="G164" s="32" t="s">
        <v>740</v>
      </c>
      <c r="H164" s="55" t="s">
        <v>624</v>
      </c>
      <c r="I164" s="55" t="s">
        <v>624</v>
      </c>
      <c r="J164" s="1736"/>
      <c r="K164" s="1644"/>
      <c r="L164" s="1644"/>
      <c r="M164" s="1715"/>
      <c r="N164" s="1690"/>
      <c r="O164" s="1656"/>
      <c r="P164" s="1531"/>
    </row>
    <row r="165" spans="1:16" ht="36" customHeight="1" x14ac:dyDescent="0.25">
      <c r="A165" s="228"/>
      <c r="B165" s="1712"/>
      <c r="C165" s="1724"/>
      <c r="D165" s="1724"/>
      <c r="E165" s="1715"/>
      <c r="F165" s="1715"/>
      <c r="G165" s="32" t="s">
        <v>1331</v>
      </c>
      <c r="H165" s="41" t="s">
        <v>8</v>
      </c>
      <c r="I165" s="41" t="s">
        <v>8</v>
      </c>
      <c r="J165" s="1736"/>
      <c r="K165" s="1644"/>
      <c r="L165" s="1644"/>
      <c r="M165" s="1715"/>
      <c r="N165" s="1690"/>
      <c r="O165" s="1656"/>
      <c r="P165" s="1531"/>
    </row>
    <row r="166" spans="1:16" ht="36.75" customHeight="1" thickBot="1" x14ac:dyDescent="0.3">
      <c r="A166" s="228"/>
      <c r="B166" s="1711"/>
      <c r="C166" s="1725"/>
      <c r="D166" s="1725"/>
      <c r="E166" s="1586"/>
      <c r="F166" s="1586"/>
      <c r="G166" s="189" t="s">
        <v>984</v>
      </c>
      <c r="H166" s="234" t="s">
        <v>1126</v>
      </c>
      <c r="I166" s="238" t="s">
        <v>854</v>
      </c>
      <c r="J166" s="1737"/>
      <c r="K166" s="1645"/>
      <c r="L166" s="1645"/>
      <c r="M166" s="1586"/>
      <c r="N166" s="1691"/>
      <c r="O166" s="1657"/>
      <c r="P166" s="1532"/>
    </row>
    <row r="167" spans="1:16" ht="48.75" customHeight="1" x14ac:dyDescent="0.25">
      <c r="A167" s="228"/>
      <c r="B167" s="1710"/>
      <c r="C167" s="1658" t="s">
        <v>2</v>
      </c>
      <c r="D167" s="1658" t="s">
        <v>2</v>
      </c>
      <c r="E167" s="1585"/>
      <c r="F167" s="1585"/>
      <c r="G167" s="239" t="s">
        <v>898</v>
      </c>
      <c r="H167" s="1007" t="s">
        <v>3055</v>
      </c>
      <c r="I167" s="241" t="s">
        <v>8</v>
      </c>
      <c r="J167" s="1735" t="s">
        <v>3058</v>
      </c>
      <c r="K167" s="1643" t="s">
        <v>2759</v>
      </c>
      <c r="L167" s="1643" t="s">
        <v>2758</v>
      </c>
      <c r="M167" s="1585"/>
      <c r="N167" s="1689" t="s">
        <v>2</v>
      </c>
      <c r="O167" s="1512" t="s">
        <v>2914</v>
      </c>
      <c r="P167" s="1547"/>
    </row>
    <row r="168" spans="1:16" ht="36" customHeight="1" x14ac:dyDescent="0.25">
      <c r="A168" s="228"/>
      <c r="B168" s="1712"/>
      <c r="C168" s="1659"/>
      <c r="D168" s="1659"/>
      <c r="E168" s="1715"/>
      <c r="F168" s="1715"/>
      <c r="G168" s="32" t="s">
        <v>740</v>
      </c>
      <c r="H168" s="55" t="s">
        <v>624</v>
      </c>
      <c r="I168" s="55" t="s">
        <v>624</v>
      </c>
      <c r="J168" s="1736"/>
      <c r="K168" s="1644"/>
      <c r="L168" s="1644"/>
      <c r="M168" s="1715"/>
      <c r="N168" s="1690"/>
      <c r="O168" s="1591"/>
      <c r="P168" s="1548"/>
    </row>
    <row r="169" spans="1:16" ht="36" customHeight="1" x14ac:dyDescent="0.25">
      <c r="A169" s="228"/>
      <c r="B169" s="1712"/>
      <c r="C169" s="1659"/>
      <c r="D169" s="1659"/>
      <c r="E169" s="1715"/>
      <c r="F169" s="1715"/>
      <c r="G169" s="32" t="s">
        <v>1331</v>
      </c>
      <c r="H169" s="41" t="s">
        <v>8</v>
      </c>
      <c r="I169" s="41" t="s">
        <v>8</v>
      </c>
      <c r="J169" s="1736"/>
      <c r="K169" s="1644"/>
      <c r="L169" s="1644"/>
      <c r="M169" s="1715"/>
      <c r="N169" s="1690"/>
      <c r="O169" s="1591"/>
      <c r="P169" s="1548"/>
    </row>
    <row r="170" spans="1:16" ht="36.75" customHeight="1" thickBot="1" x14ac:dyDescent="0.3">
      <c r="A170" s="228"/>
      <c r="B170" s="1711"/>
      <c r="C170" s="1660"/>
      <c r="D170" s="1660"/>
      <c r="E170" s="1586"/>
      <c r="F170" s="1586"/>
      <c r="G170" s="189" t="s">
        <v>984</v>
      </c>
      <c r="H170" s="234" t="s">
        <v>1126</v>
      </c>
      <c r="I170" s="238" t="s">
        <v>854</v>
      </c>
      <c r="J170" s="1737"/>
      <c r="K170" s="1645"/>
      <c r="L170" s="1645"/>
      <c r="M170" s="1586"/>
      <c r="N170" s="1691"/>
      <c r="O170" s="1513"/>
      <c r="P170" s="1549"/>
    </row>
    <row r="171" spans="1:16" ht="48.75" customHeight="1" x14ac:dyDescent="0.25">
      <c r="A171" s="228"/>
      <c r="B171" s="1710"/>
      <c r="C171" s="1801"/>
      <c r="D171" s="1801"/>
      <c r="E171" s="1658" t="s">
        <v>2</v>
      </c>
      <c r="F171" s="1658" t="s">
        <v>2</v>
      </c>
      <c r="G171" s="239" t="s">
        <v>898</v>
      </c>
      <c r="H171" s="240" t="s">
        <v>2472</v>
      </c>
      <c r="I171" s="241" t="s">
        <v>8</v>
      </c>
      <c r="J171" s="1732" t="s">
        <v>2464</v>
      </c>
      <c r="K171" s="1683" t="s">
        <v>2465</v>
      </c>
      <c r="L171" s="1683" t="s">
        <v>2466</v>
      </c>
      <c r="M171" s="1585"/>
      <c r="N171" s="1689" t="s">
        <v>2</v>
      </c>
      <c r="O171" s="1550"/>
      <c r="P171" s="1518" t="s">
        <v>3077</v>
      </c>
    </row>
    <row r="172" spans="1:16" ht="36" customHeight="1" x14ac:dyDescent="0.25">
      <c r="A172" s="228"/>
      <c r="B172" s="1712"/>
      <c r="C172" s="1802"/>
      <c r="D172" s="1802"/>
      <c r="E172" s="1659"/>
      <c r="F172" s="1659"/>
      <c r="G172" s="32" t="s">
        <v>740</v>
      </c>
      <c r="H172" s="41" t="s">
        <v>624</v>
      </c>
      <c r="I172" s="41" t="s">
        <v>624</v>
      </c>
      <c r="J172" s="1733"/>
      <c r="K172" s="1684"/>
      <c r="L172" s="1684"/>
      <c r="M172" s="1715"/>
      <c r="N172" s="1690"/>
      <c r="O172" s="1591"/>
      <c r="P172" s="1531"/>
    </row>
    <row r="173" spans="1:16" ht="36" customHeight="1" x14ac:dyDescent="0.25">
      <c r="A173" s="228"/>
      <c r="B173" s="1712"/>
      <c r="C173" s="1802"/>
      <c r="D173" s="1802"/>
      <c r="E173" s="1659"/>
      <c r="F173" s="1659"/>
      <c r="G173" s="32" t="s">
        <v>1331</v>
      </c>
      <c r="H173" s="41" t="s">
        <v>8</v>
      </c>
      <c r="I173" s="41" t="s">
        <v>8</v>
      </c>
      <c r="J173" s="1733"/>
      <c r="K173" s="1684"/>
      <c r="L173" s="1684"/>
      <c r="M173" s="1715"/>
      <c r="N173" s="1690"/>
      <c r="O173" s="1591"/>
      <c r="P173" s="1531"/>
    </row>
    <row r="174" spans="1:16" ht="36.75" customHeight="1" thickBot="1" x14ac:dyDescent="0.3">
      <c r="A174" s="228"/>
      <c r="B174" s="1711"/>
      <c r="C174" s="1803"/>
      <c r="D174" s="1803"/>
      <c r="E174" s="1660"/>
      <c r="F174" s="1660"/>
      <c r="G174" s="189" t="s">
        <v>984</v>
      </c>
      <c r="H174" s="242" t="s">
        <v>1126</v>
      </c>
      <c r="I174" s="243" t="s">
        <v>854</v>
      </c>
      <c r="J174" s="1734"/>
      <c r="K174" s="1685"/>
      <c r="L174" s="1685"/>
      <c r="M174" s="1586"/>
      <c r="N174" s="1691"/>
      <c r="O174" s="1513"/>
      <c r="P174" s="1532"/>
    </row>
    <row r="175" spans="1:16" ht="50.25" customHeight="1" x14ac:dyDescent="0.25">
      <c r="A175" s="228"/>
      <c r="B175" s="1710"/>
      <c r="C175" s="1658" t="s">
        <v>2</v>
      </c>
      <c r="D175" s="1658" t="s">
        <v>2</v>
      </c>
      <c r="E175" s="1686"/>
      <c r="F175" s="1686"/>
      <c r="G175" s="239" t="s">
        <v>898</v>
      </c>
      <c r="H175" s="240" t="s">
        <v>2472</v>
      </c>
      <c r="I175" s="241" t="s">
        <v>8</v>
      </c>
      <c r="J175" s="1735" t="s">
        <v>855</v>
      </c>
      <c r="K175" s="1643" t="s">
        <v>2760</v>
      </c>
      <c r="L175" s="1643" t="s">
        <v>2761</v>
      </c>
      <c r="M175" s="1585"/>
      <c r="N175" s="1689" t="s">
        <v>2</v>
      </c>
      <c r="O175" s="1512" t="s">
        <v>2914</v>
      </c>
      <c r="P175" s="1518" t="s">
        <v>2913</v>
      </c>
    </row>
    <row r="176" spans="1:16" ht="36" customHeight="1" x14ac:dyDescent="0.25">
      <c r="A176" s="228"/>
      <c r="B176" s="1712"/>
      <c r="C176" s="1659"/>
      <c r="D176" s="1659"/>
      <c r="E176" s="1687"/>
      <c r="F176" s="1687"/>
      <c r="G176" s="32" t="s">
        <v>740</v>
      </c>
      <c r="H176" s="41" t="s">
        <v>624</v>
      </c>
      <c r="I176" s="41" t="s">
        <v>624</v>
      </c>
      <c r="J176" s="1736"/>
      <c r="K176" s="1644"/>
      <c r="L176" s="1644"/>
      <c r="M176" s="1715"/>
      <c r="N176" s="1690"/>
      <c r="O176" s="1591"/>
      <c r="P176" s="1531"/>
    </row>
    <row r="177" spans="1:16" ht="36" customHeight="1" x14ac:dyDescent="0.25">
      <c r="A177" s="228"/>
      <c r="B177" s="1712"/>
      <c r="C177" s="1659"/>
      <c r="D177" s="1659"/>
      <c r="E177" s="1687"/>
      <c r="F177" s="1687"/>
      <c r="G177" s="32" t="s">
        <v>1331</v>
      </c>
      <c r="H177" s="41" t="s">
        <v>8</v>
      </c>
      <c r="I177" s="41" t="s">
        <v>8</v>
      </c>
      <c r="J177" s="1736"/>
      <c r="K177" s="1644"/>
      <c r="L177" s="1644"/>
      <c r="M177" s="1715"/>
      <c r="N177" s="1690"/>
      <c r="O177" s="1591"/>
      <c r="P177" s="1531"/>
    </row>
    <row r="178" spans="1:16" ht="36" customHeight="1" x14ac:dyDescent="0.25">
      <c r="A178" s="228"/>
      <c r="B178" s="1712"/>
      <c r="C178" s="1659"/>
      <c r="D178" s="1659"/>
      <c r="E178" s="1687"/>
      <c r="F178" s="1687"/>
      <c r="G178" s="32" t="s">
        <v>984</v>
      </c>
      <c r="H178" s="49" t="s">
        <v>316</v>
      </c>
      <c r="I178" s="55" t="s">
        <v>854</v>
      </c>
      <c r="J178" s="1736"/>
      <c r="K178" s="1644"/>
      <c r="L178" s="1644"/>
      <c r="M178" s="1715"/>
      <c r="N178" s="1690"/>
      <c r="O178" s="1591"/>
      <c r="P178" s="1531"/>
    </row>
    <row r="179" spans="1:16" ht="38.25" customHeight="1" thickBot="1" x14ac:dyDescent="0.3">
      <c r="A179" s="228"/>
      <c r="B179" s="1711"/>
      <c r="C179" s="1660"/>
      <c r="D179" s="1660"/>
      <c r="E179" s="1688"/>
      <c r="F179" s="1688"/>
      <c r="G179" s="189" t="s">
        <v>985</v>
      </c>
      <c r="H179" s="234" t="s">
        <v>1126</v>
      </c>
      <c r="I179" s="238" t="s">
        <v>1135</v>
      </c>
      <c r="J179" s="1737"/>
      <c r="K179" s="1645"/>
      <c r="L179" s="1645"/>
      <c r="M179" s="1586"/>
      <c r="N179" s="1691"/>
      <c r="O179" s="1513"/>
      <c r="P179" s="1532"/>
    </row>
    <row r="180" spans="1:16" ht="50.25" customHeight="1" x14ac:dyDescent="0.25">
      <c r="A180" s="228"/>
      <c r="B180" s="1710"/>
      <c r="C180" s="1585"/>
      <c r="D180" s="1585"/>
      <c r="E180" s="1658" t="s">
        <v>2</v>
      </c>
      <c r="F180" s="1658" t="s">
        <v>2</v>
      </c>
      <c r="G180" s="239" t="s">
        <v>898</v>
      </c>
      <c r="H180" s="240" t="s">
        <v>2472</v>
      </c>
      <c r="I180" s="241" t="s">
        <v>8</v>
      </c>
      <c r="J180" s="1732" t="s">
        <v>2470</v>
      </c>
      <c r="K180" s="1683" t="s">
        <v>2467</v>
      </c>
      <c r="L180" s="1683" t="s">
        <v>2468</v>
      </c>
      <c r="M180" s="1585"/>
      <c r="N180" s="1689" t="s">
        <v>2</v>
      </c>
      <c r="O180" s="1550"/>
      <c r="P180" s="1518" t="s">
        <v>3077</v>
      </c>
    </row>
    <row r="181" spans="1:16" ht="36" customHeight="1" x14ac:dyDescent="0.25">
      <c r="A181" s="228"/>
      <c r="B181" s="1712"/>
      <c r="C181" s="1715"/>
      <c r="D181" s="1715"/>
      <c r="E181" s="1659"/>
      <c r="F181" s="1659"/>
      <c r="G181" s="32" t="s">
        <v>740</v>
      </c>
      <c r="H181" s="41" t="s">
        <v>624</v>
      </c>
      <c r="I181" s="41" t="s">
        <v>624</v>
      </c>
      <c r="J181" s="1733"/>
      <c r="K181" s="1684"/>
      <c r="L181" s="1684"/>
      <c r="M181" s="1715"/>
      <c r="N181" s="1690"/>
      <c r="O181" s="1591"/>
      <c r="P181" s="1531"/>
    </row>
    <row r="182" spans="1:16" ht="36" customHeight="1" x14ac:dyDescent="0.25">
      <c r="A182" s="228"/>
      <c r="B182" s="1712"/>
      <c r="C182" s="1715"/>
      <c r="D182" s="1715"/>
      <c r="E182" s="1659"/>
      <c r="F182" s="1659"/>
      <c r="G182" s="32" t="s">
        <v>1331</v>
      </c>
      <c r="H182" s="41" t="s">
        <v>8</v>
      </c>
      <c r="I182" s="41" t="s">
        <v>8</v>
      </c>
      <c r="J182" s="1733"/>
      <c r="K182" s="1684"/>
      <c r="L182" s="1684"/>
      <c r="M182" s="1715"/>
      <c r="N182" s="1690"/>
      <c r="O182" s="1591"/>
      <c r="P182" s="1531"/>
    </row>
    <row r="183" spans="1:16" ht="36" customHeight="1" x14ac:dyDescent="0.25">
      <c r="A183" s="228"/>
      <c r="B183" s="1712"/>
      <c r="C183" s="1715"/>
      <c r="D183" s="1715"/>
      <c r="E183" s="1659"/>
      <c r="F183" s="1659"/>
      <c r="G183" s="32" t="s">
        <v>984</v>
      </c>
      <c r="H183" s="54" t="s">
        <v>316</v>
      </c>
      <c r="I183" s="41" t="s">
        <v>854</v>
      </c>
      <c r="J183" s="1733"/>
      <c r="K183" s="1684"/>
      <c r="L183" s="1684"/>
      <c r="M183" s="1715"/>
      <c r="N183" s="1690"/>
      <c r="O183" s="1591"/>
      <c r="P183" s="1531"/>
    </row>
    <row r="184" spans="1:16" ht="38.25" customHeight="1" thickBot="1" x14ac:dyDescent="0.3">
      <c r="A184" s="228"/>
      <c r="B184" s="1711"/>
      <c r="C184" s="1586"/>
      <c r="D184" s="1586"/>
      <c r="E184" s="1660"/>
      <c r="F184" s="1660"/>
      <c r="G184" s="189" t="s">
        <v>985</v>
      </c>
      <c r="H184" s="242" t="s">
        <v>1126</v>
      </c>
      <c r="I184" s="243" t="s">
        <v>1135</v>
      </c>
      <c r="J184" s="1734"/>
      <c r="K184" s="1685"/>
      <c r="L184" s="1685"/>
      <c r="M184" s="1586"/>
      <c r="N184" s="1691"/>
      <c r="O184" s="1513"/>
      <c r="P184" s="1532"/>
    </row>
    <row r="185" spans="1:16" ht="24" customHeight="1" thickBot="1" x14ac:dyDescent="0.3">
      <c r="A185" s="232" t="s">
        <v>644</v>
      </c>
      <c r="B185" s="1594" t="s">
        <v>776</v>
      </c>
      <c r="C185" s="1595"/>
      <c r="D185" s="1595"/>
      <c r="E185" s="1595"/>
      <c r="F185" s="1595"/>
      <c r="G185" s="1595"/>
      <c r="H185" s="1595"/>
      <c r="I185" s="1595"/>
      <c r="J185" s="1595"/>
      <c r="K185" s="1595"/>
      <c r="L185" s="1595"/>
      <c r="M185" s="1595"/>
      <c r="N185" s="1596"/>
      <c r="O185" s="902"/>
      <c r="P185" s="898"/>
    </row>
    <row r="186" spans="1:16" ht="43.5" customHeight="1" x14ac:dyDescent="0.25">
      <c r="A186" s="228"/>
      <c r="B186" s="1716"/>
      <c r="C186" s="1658" t="s">
        <v>2</v>
      </c>
      <c r="D186" s="1658" t="s">
        <v>2</v>
      </c>
      <c r="E186" s="1658" t="s">
        <v>2</v>
      </c>
      <c r="F186" s="1658" t="s">
        <v>2</v>
      </c>
      <c r="G186" s="239" t="s">
        <v>779</v>
      </c>
      <c r="H186" s="240" t="s">
        <v>8</v>
      </c>
      <c r="I186" s="241" t="s">
        <v>8</v>
      </c>
      <c r="J186" s="1500" t="s">
        <v>1253</v>
      </c>
      <c r="K186" s="1721" t="s">
        <v>1371</v>
      </c>
      <c r="L186" s="1721" t="s">
        <v>1372</v>
      </c>
      <c r="M186" s="1658" t="s">
        <v>2</v>
      </c>
      <c r="N186" s="1689" t="s">
        <v>2</v>
      </c>
      <c r="O186" s="1512" t="s">
        <v>2914</v>
      </c>
      <c r="P186" s="1518" t="s">
        <v>2913</v>
      </c>
    </row>
    <row r="187" spans="1:16" ht="36" customHeight="1" thickBot="1" x14ac:dyDescent="0.3">
      <c r="A187" s="228"/>
      <c r="B187" s="1717"/>
      <c r="C187" s="1660"/>
      <c r="D187" s="1660"/>
      <c r="E187" s="1660"/>
      <c r="F187" s="1660"/>
      <c r="G187" s="189" t="s">
        <v>777</v>
      </c>
      <c r="H187" s="243" t="s">
        <v>1343</v>
      </c>
      <c r="I187" s="243" t="s">
        <v>812</v>
      </c>
      <c r="J187" s="1646"/>
      <c r="K187" s="1722"/>
      <c r="L187" s="1722"/>
      <c r="M187" s="1660"/>
      <c r="N187" s="1691"/>
      <c r="O187" s="1515"/>
      <c r="P187" s="1520"/>
    </row>
    <row r="188" spans="1:16" ht="43.5" customHeight="1" x14ac:dyDescent="0.25">
      <c r="A188" s="228"/>
      <c r="B188" s="1716"/>
      <c r="C188" s="1658" t="s">
        <v>2</v>
      </c>
      <c r="D188" s="1658" t="s">
        <v>2</v>
      </c>
      <c r="E188" s="1658" t="s">
        <v>2</v>
      </c>
      <c r="F188" s="1658" t="s">
        <v>2</v>
      </c>
      <c r="G188" s="239" t="s">
        <v>779</v>
      </c>
      <c r="H188" s="240" t="s">
        <v>8</v>
      </c>
      <c r="I188" s="241" t="s">
        <v>8</v>
      </c>
      <c r="J188" s="1500" t="s">
        <v>1271</v>
      </c>
      <c r="K188" s="1721" t="s">
        <v>1344</v>
      </c>
      <c r="L188" s="1721" t="s">
        <v>1345</v>
      </c>
      <c r="M188" s="1658" t="s">
        <v>2</v>
      </c>
      <c r="N188" s="1689" t="s">
        <v>2</v>
      </c>
      <c r="O188" s="1512"/>
      <c r="P188" s="1518" t="s">
        <v>3077</v>
      </c>
    </row>
    <row r="189" spans="1:16" ht="43.5" customHeight="1" thickBot="1" x14ac:dyDescent="0.3">
      <c r="A189" s="228"/>
      <c r="B189" s="1717"/>
      <c r="C189" s="1660"/>
      <c r="D189" s="1660"/>
      <c r="E189" s="1660"/>
      <c r="F189" s="1660"/>
      <c r="G189" s="189" t="s">
        <v>1653</v>
      </c>
      <c r="H189" s="242" t="s">
        <v>2494</v>
      </c>
      <c r="I189" s="243" t="s">
        <v>2495</v>
      </c>
      <c r="J189" s="1646"/>
      <c r="K189" s="1722"/>
      <c r="L189" s="1722"/>
      <c r="M189" s="1660"/>
      <c r="N189" s="1691"/>
      <c r="O189" s="1515"/>
      <c r="P189" s="1520"/>
    </row>
    <row r="190" spans="1:16" ht="43.5" customHeight="1" x14ac:dyDescent="0.25">
      <c r="A190" s="228"/>
      <c r="B190" s="1716"/>
      <c r="C190" s="1658" t="s">
        <v>2</v>
      </c>
      <c r="D190" s="1658" t="s">
        <v>2</v>
      </c>
      <c r="E190" s="1658" t="s">
        <v>2</v>
      </c>
      <c r="F190" s="1658" t="s">
        <v>2</v>
      </c>
      <c r="G190" s="239" t="s">
        <v>779</v>
      </c>
      <c r="H190" s="240" t="s">
        <v>8</v>
      </c>
      <c r="I190" s="241" t="s">
        <v>8</v>
      </c>
      <c r="J190" s="1500" t="s">
        <v>1304</v>
      </c>
      <c r="K190" s="1708" t="s">
        <v>1305</v>
      </c>
      <c r="L190" s="1708" t="s">
        <v>1306</v>
      </c>
      <c r="M190" s="1658" t="s">
        <v>2</v>
      </c>
      <c r="N190" s="1689" t="s">
        <v>2</v>
      </c>
      <c r="O190" s="1512" t="s">
        <v>2914</v>
      </c>
      <c r="P190" s="1518"/>
    </row>
    <row r="191" spans="1:16" ht="43.5" customHeight="1" thickBot="1" x14ac:dyDescent="0.3">
      <c r="A191" s="228"/>
      <c r="B191" s="1717"/>
      <c r="C191" s="1660"/>
      <c r="D191" s="1660"/>
      <c r="E191" s="1660"/>
      <c r="F191" s="1660"/>
      <c r="G191" s="189" t="s">
        <v>2683</v>
      </c>
      <c r="H191" s="242" t="s">
        <v>1389</v>
      </c>
      <c r="I191" s="243" t="s">
        <v>618</v>
      </c>
      <c r="J191" s="1646"/>
      <c r="K191" s="1709"/>
      <c r="L191" s="1709"/>
      <c r="M191" s="1660"/>
      <c r="N191" s="1691"/>
      <c r="O191" s="1515"/>
      <c r="P191" s="1520"/>
    </row>
    <row r="192" spans="1:16" ht="43.5" customHeight="1" x14ac:dyDescent="0.25">
      <c r="A192" s="228"/>
      <c r="B192" s="1716"/>
      <c r="C192" s="1658" t="s">
        <v>2</v>
      </c>
      <c r="D192" s="1658" t="s">
        <v>2</v>
      </c>
      <c r="E192" s="1658" t="s">
        <v>2</v>
      </c>
      <c r="F192" s="1658" t="s">
        <v>2</v>
      </c>
      <c r="G192" s="239" t="s">
        <v>779</v>
      </c>
      <c r="H192" s="240" t="s">
        <v>8</v>
      </c>
      <c r="I192" s="241" t="s">
        <v>8</v>
      </c>
      <c r="J192" s="1500" t="s">
        <v>2680</v>
      </c>
      <c r="K192" s="1643" t="s">
        <v>2681</v>
      </c>
      <c r="L192" s="1643" t="s">
        <v>2682</v>
      </c>
      <c r="M192" s="1658" t="s">
        <v>2</v>
      </c>
      <c r="N192" s="1689" t="s">
        <v>2</v>
      </c>
      <c r="O192" s="1512" t="s">
        <v>2914</v>
      </c>
      <c r="P192" s="1518" t="s">
        <v>2913</v>
      </c>
    </row>
    <row r="193" spans="1:16" ht="43.5" customHeight="1" x14ac:dyDescent="0.25">
      <c r="A193" s="228"/>
      <c r="B193" s="1754"/>
      <c r="C193" s="1659"/>
      <c r="D193" s="1659"/>
      <c r="E193" s="1659"/>
      <c r="F193" s="1659"/>
      <c r="G193" s="32" t="s">
        <v>2683</v>
      </c>
      <c r="H193" s="839" t="s">
        <v>619</v>
      </c>
      <c r="I193" s="41" t="s">
        <v>618</v>
      </c>
      <c r="J193" s="1268"/>
      <c r="K193" s="1644"/>
      <c r="L193" s="1644"/>
      <c r="M193" s="1659"/>
      <c r="N193" s="1690"/>
      <c r="O193" s="1514"/>
      <c r="P193" s="1519"/>
    </row>
    <row r="194" spans="1:16" ht="43.5" customHeight="1" thickBot="1" x14ac:dyDescent="0.3">
      <c r="A194" s="228"/>
      <c r="B194" s="1717"/>
      <c r="C194" s="1660"/>
      <c r="D194" s="1660"/>
      <c r="E194" s="1660"/>
      <c r="F194" s="1660"/>
      <c r="G194" s="189" t="s">
        <v>780</v>
      </c>
      <c r="H194" s="243" t="s">
        <v>8</v>
      </c>
      <c r="I194" s="243" t="s">
        <v>8</v>
      </c>
      <c r="J194" s="1646"/>
      <c r="K194" s="1645"/>
      <c r="L194" s="1645"/>
      <c r="M194" s="1660"/>
      <c r="N194" s="1691"/>
      <c r="O194" s="1515"/>
      <c r="P194" s="1520"/>
    </row>
    <row r="195" spans="1:16" ht="36" customHeight="1" x14ac:dyDescent="0.25">
      <c r="A195" s="228"/>
      <c r="B195" s="1574" t="s">
        <v>2</v>
      </c>
      <c r="C195" s="1658" t="s">
        <v>2</v>
      </c>
      <c r="D195" s="1658" t="s">
        <v>2</v>
      </c>
      <c r="E195" s="1686"/>
      <c r="F195" s="1686"/>
      <c r="G195" s="239" t="s">
        <v>777</v>
      </c>
      <c r="H195" s="241" t="s">
        <v>2762</v>
      </c>
      <c r="I195" s="241" t="s">
        <v>812</v>
      </c>
      <c r="J195" s="1732" t="s">
        <v>856</v>
      </c>
      <c r="K195" s="1643" t="s">
        <v>3157</v>
      </c>
      <c r="L195" s="1643" t="s">
        <v>2763</v>
      </c>
      <c r="M195" s="1658" t="s">
        <v>2</v>
      </c>
      <c r="N195" s="1670"/>
      <c r="O195" s="1512" t="s">
        <v>2914</v>
      </c>
      <c r="P195" s="1518" t="s">
        <v>2913</v>
      </c>
    </row>
    <row r="196" spans="1:16" ht="43.5" customHeight="1" x14ac:dyDescent="0.25">
      <c r="A196" s="228"/>
      <c r="B196" s="1575"/>
      <c r="C196" s="1659"/>
      <c r="D196" s="1659"/>
      <c r="E196" s="1687"/>
      <c r="F196" s="1687"/>
      <c r="G196" s="32" t="s">
        <v>779</v>
      </c>
      <c r="H196" s="54" t="s">
        <v>8</v>
      </c>
      <c r="I196" s="41" t="s">
        <v>8</v>
      </c>
      <c r="J196" s="1733"/>
      <c r="K196" s="1644"/>
      <c r="L196" s="1644"/>
      <c r="M196" s="1659"/>
      <c r="N196" s="1671"/>
      <c r="O196" s="1514"/>
      <c r="P196" s="1519"/>
    </row>
    <row r="197" spans="1:16" ht="43.5" customHeight="1" thickBot="1" x14ac:dyDescent="0.3">
      <c r="A197" s="228"/>
      <c r="B197" s="1576"/>
      <c r="C197" s="1660"/>
      <c r="D197" s="1660"/>
      <c r="E197" s="1688"/>
      <c r="F197" s="1688"/>
      <c r="G197" s="189" t="s">
        <v>778</v>
      </c>
      <c r="H197" s="242" t="s">
        <v>1126</v>
      </c>
      <c r="I197" s="243" t="s">
        <v>859</v>
      </c>
      <c r="J197" s="1734"/>
      <c r="K197" s="1645"/>
      <c r="L197" s="1645"/>
      <c r="M197" s="1660"/>
      <c r="N197" s="1672"/>
      <c r="O197" s="1515"/>
      <c r="P197" s="1520"/>
    </row>
    <row r="198" spans="1:16" ht="36" customHeight="1" x14ac:dyDescent="0.25">
      <c r="A198" s="228"/>
      <c r="B198" s="1574" t="s">
        <v>2</v>
      </c>
      <c r="C198" s="1686"/>
      <c r="D198" s="1686"/>
      <c r="E198" s="1686"/>
      <c r="F198" s="1686"/>
      <c r="G198" s="1001" t="s">
        <v>777</v>
      </c>
      <c r="H198" s="1002" t="s">
        <v>2957</v>
      </c>
      <c r="I198" s="1002" t="s">
        <v>812</v>
      </c>
      <c r="J198" s="1807" t="s">
        <v>2959</v>
      </c>
      <c r="K198" s="1643" t="s">
        <v>2961</v>
      </c>
      <c r="L198" s="1643" t="s">
        <v>2960</v>
      </c>
      <c r="M198" s="1658" t="s">
        <v>2</v>
      </c>
      <c r="N198" s="1689" t="s">
        <v>2</v>
      </c>
      <c r="O198" s="1512" t="s">
        <v>2914</v>
      </c>
      <c r="P198" s="1518" t="s">
        <v>2913</v>
      </c>
    </row>
    <row r="199" spans="1:16" ht="43.5" customHeight="1" x14ac:dyDescent="0.25">
      <c r="A199" s="228"/>
      <c r="B199" s="1575"/>
      <c r="C199" s="1687"/>
      <c r="D199" s="1687"/>
      <c r="E199" s="1687"/>
      <c r="F199" s="1687"/>
      <c r="G199" s="981" t="s">
        <v>779</v>
      </c>
      <c r="H199" s="1008" t="s">
        <v>8</v>
      </c>
      <c r="I199" s="982" t="s">
        <v>8</v>
      </c>
      <c r="J199" s="1808"/>
      <c r="K199" s="1644"/>
      <c r="L199" s="1644"/>
      <c r="M199" s="1659"/>
      <c r="N199" s="1690"/>
      <c r="O199" s="1514"/>
      <c r="P199" s="1519"/>
    </row>
    <row r="200" spans="1:16" ht="43.5" customHeight="1" thickBot="1" x14ac:dyDescent="0.3">
      <c r="A200" s="228"/>
      <c r="B200" s="1576"/>
      <c r="C200" s="1688"/>
      <c r="D200" s="1688"/>
      <c r="E200" s="1688"/>
      <c r="F200" s="1688"/>
      <c r="G200" s="983" t="s">
        <v>778</v>
      </c>
      <c r="H200" s="984" t="s">
        <v>3076</v>
      </c>
      <c r="I200" s="984" t="s">
        <v>859</v>
      </c>
      <c r="J200" s="1809"/>
      <c r="K200" s="1645"/>
      <c r="L200" s="1645"/>
      <c r="M200" s="1660"/>
      <c r="N200" s="1691"/>
      <c r="O200" s="1515"/>
      <c r="P200" s="1520"/>
    </row>
    <row r="201" spans="1:16" ht="36" customHeight="1" x14ac:dyDescent="0.25">
      <c r="A201" s="228"/>
      <c r="B201" s="1710"/>
      <c r="C201" s="1658" t="s">
        <v>2</v>
      </c>
      <c r="D201" s="1658" t="s">
        <v>2</v>
      </c>
      <c r="E201" s="1658" t="s">
        <v>2</v>
      </c>
      <c r="F201" s="1658" t="s">
        <v>2</v>
      </c>
      <c r="G201" s="239" t="s">
        <v>777</v>
      </c>
      <c r="H201" s="1002" t="s">
        <v>812</v>
      </c>
      <c r="I201" s="241" t="s">
        <v>812</v>
      </c>
      <c r="J201" s="1732" t="s">
        <v>889</v>
      </c>
      <c r="K201" s="1643" t="s">
        <v>890</v>
      </c>
      <c r="L201" s="1643" t="s">
        <v>1346</v>
      </c>
      <c r="M201" s="1658" t="s">
        <v>2</v>
      </c>
      <c r="N201" s="1538" t="s">
        <v>2</v>
      </c>
      <c r="O201" s="1512" t="s">
        <v>2914</v>
      </c>
      <c r="P201" s="1518" t="s">
        <v>2913</v>
      </c>
    </row>
    <row r="202" spans="1:16" ht="43.5" customHeight="1" thickBot="1" x14ac:dyDescent="0.3">
      <c r="A202" s="228"/>
      <c r="B202" s="1711"/>
      <c r="C202" s="1660"/>
      <c r="D202" s="1660"/>
      <c r="E202" s="1660"/>
      <c r="F202" s="1660"/>
      <c r="G202" s="189" t="s">
        <v>779</v>
      </c>
      <c r="H202" s="242" t="s">
        <v>1126</v>
      </c>
      <c r="I202" s="243" t="s">
        <v>8</v>
      </c>
      <c r="J202" s="1734"/>
      <c r="K202" s="1645"/>
      <c r="L202" s="1645"/>
      <c r="M202" s="1660"/>
      <c r="N202" s="1540"/>
      <c r="O202" s="1513"/>
      <c r="P202" s="1532"/>
    </row>
    <row r="203" spans="1:16" ht="43.5" customHeight="1" x14ac:dyDescent="0.25">
      <c r="A203" s="228"/>
      <c r="B203" s="1658" t="s">
        <v>2</v>
      </c>
      <c r="C203" s="1658" t="s">
        <v>2</v>
      </c>
      <c r="D203" s="1658" t="s">
        <v>2</v>
      </c>
      <c r="E203" s="1658" t="s">
        <v>2</v>
      </c>
      <c r="F203" s="1658" t="s">
        <v>2</v>
      </c>
      <c r="G203" s="1001" t="s">
        <v>777</v>
      </c>
      <c r="H203" s="1002" t="s">
        <v>2762</v>
      </c>
      <c r="I203" s="1002" t="s">
        <v>812</v>
      </c>
      <c r="J203" s="1755" t="s">
        <v>2915</v>
      </c>
      <c r="K203" s="1643" t="s">
        <v>2916</v>
      </c>
      <c r="L203" s="1643" t="s">
        <v>2917</v>
      </c>
      <c r="M203" s="1658" t="s">
        <v>2</v>
      </c>
      <c r="N203" s="1689" t="s">
        <v>2</v>
      </c>
      <c r="O203" s="1512" t="s">
        <v>2914</v>
      </c>
      <c r="P203" s="1518" t="s">
        <v>2913</v>
      </c>
    </row>
    <row r="204" spans="1:16" ht="43.5" customHeight="1" x14ac:dyDescent="0.25">
      <c r="A204" s="228"/>
      <c r="B204" s="1659"/>
      <c r="C204" s="1659"/>
      <c r="D204" s="1659"/>
      <c r="E204" s="1659"/>
      <c r="F204" s="1659"/>
      <c r="G204" s="981" t="s">
        <v>779</v>
      </c>
      <c r="H204" s="1799" t="s">
        <v>3165</v>
      </c>
      <c r="I204" s="982" t="s">
        <v>8</v>
      </c>
      <c r="J204" s="1785"/>
      <c r="K204" s="1644"/>
      <c r="L204" s="1644"/>
      <c r="M204" s="1659"/>
      <c r="N204" s="1690"/>
      <c r="O204" s="1514"/>
      <c r="P204" s="1519"/>
    </row>
    <row r="205" spans="1:16" ht="43.5" customHeight="1" thickBot="1" x14ac:dyDescent="0.3">
      <c r="A205" s="228"/>
      <c r="B205" s="1660"/>
      <c r="C205" s="1660"/>
      <c r="D205" s="1660"/>
      <c r="E205" s="1660"/>
      <c r="F205" s="1660"/>
      <c r="G205" s="983" t="s">
        <v>780</v>
      </c>
      <c r="H205" s="1861"/>
      <c r="I205" s="984" t="s">
        <v>8</v>
      </c>
      <c r="J205" s="1756"/>
      <c r="K205" s="1645"/>
      <c r="L205" s="1645"/>
      <c r="M205" s="1660"/>
      <c r="N205" s="1691"/>
      <c r="O205" s="1515"/>
      <c r="P205" s="1520"/>
    </row>
    <row r="206" spans="1:16" ht="36" customHeight="1" x14ac:dyDescent="0.25">
      <c r="A206" s="228"/>
      <c r="B206" s="1710"/>
      <c r="C206" s="1658" t="s">
        <v>2</v>
      </c>
      <c r="D206" s="1658" t="s">
        <v>2</v>
      </c>
      <c r="E206" s="1686"/>
      <c r="F206" s="1686"/>
      <c r="G206" s="239" t="s">
        <v>777</v>
      </c>
      <c r="H206" s="241" t="s">
        <v>1254</v>
      </c>
      <c r="I206" s="241" t="s">
        <v>812</v>
      </c>
      <c r="J206" s="1732" t="s">
        <v>941</v>
      </c>
      <c r="K206" s="1643" t="s">
        <v>942</v>
      </c>
      <c r="L206" s="1643" t="s">
        <v>1346</v>
      </c>
      <c r="M206" s="1658" t="s">
        <v>2</v>
      </c>
      <c r="N206" s="1670"/>
      <c r="O206" s="1512"/>
      <c r="P206" s="1518" t="s">
        <v>3077</v>
      </c>
    </row>
    <row r="207" spans="1:16" ht="43.5" customHeight="1" x14ac:dyDescent="0.25">
      <c r="A207" s="228"/>
      <c r="B207" s="1712"/>
      <c r="C207" s="1659"/>
      <c r="D207" s="1659"/>
      <c r="E207" s="1687"/>
      <c r="F207" s="1687"/>
      <c r="G207" s="32" t="s">
        <v>779</v>
      </c>
      <c r="H207" s="54" t="s">
        <v>8</v>
      </c>
      <c r="I207" s="41" t="s">
        <v>8</v>
      </c>
      <c r="J207" s="1733"/>
      <c r="K207" s="1644"/>
      <c r="L207" s="1644"/>
      <c r="M207" s="1659"/>
      <c r="N207" s="1671"/>
      <c r="O207" s="1514"/>
      <c r="P207" s="1519"/>
    </row>
    <row r="208" spans="1:16" ht="43.5" customHeight="1" thickBot="1" x14ac:dyDescent="0.3">
      <c r="A208" s="228"/>
      <c r="B208" s="1711"/>
      <c r="C208" s="1660"/>
      <c r="D208" s="1660"/>
      <c r="E208" s="1688"/>
      <c r="F208" s="1688"/>
      <c r="G208" s="189" t="s">
        <v>938</v>
      </c>
      <c r="H208" s="242" t="s">
        <v>1126</v>
      </c>
      <c r="I208" s="243" t="s">
        <v>2495</v>
      </c>
      <c r="J208" s="1734"/>
      <c r="K208" s="1645"/>
      <c r="L208" s="1645"/>
      <c r="M208" s="1660"/>
      <c r="N208" s="1672"/>
      <c r="O208" s="1515"/>
      <c r="P208" s="1520"/>
    </row>
    <row r="209" spans="1:16" ht="21" customHeight="1" thickBot="1" x14ac:dyDescent="0.3">
      <c r="A209" s="232" t="s">
        <v>646</v>
      </c>
      <c r="B209" s="1594" t="s">
        <v>393</v>
      </c>
      <c r="C209" s="1595"/>
      <c r="D209" s="1595"/>
      <c r="E209" s="1595"/>
      <c r="F209" s="1595"/>
      <c r="G209" s="1595"/>
      <c r="H209" s="1595"/>
      <c r="I209" s="1595"/>
      <c r="J209" s="1595"/>
      <c r="K209" s="1595"/>
      <c r="L209" s="1595"/>
      <c r="M209" s="1595"/>
      <c r="N209" s="1596"/>
      <c r="O209" s="902"/>
      <c r="P209" s="898"/>
    </row>
    <row r="210" spans="1:16" ht="36" customHeight="1" thickBot="1" x14ac:dyDescent="0.3">
      <c r="A210" s="228"/>
      <c r="B210" s="1017" t="s">
        <v>2</v>
      </c>
      <c r="C210" s="1018" t="s">
        <v>2</v>
      </c>
      <c r="D210" s="1018" t="s">
        <v>2</v>
      </c>
      <c r="E210" s="1018" t="s">
        <v>2</v>
      </c>
      <c r="F210" s="1018" t="s">
        <v>2</v>
      </c>
      <c r="G210" s="914" t="s">
        <v>2944</v>
      </c>
      <c r="H210" s="913" t="s">
        <v>3204</v>
      </c>
      <c r="I210" s="913" t="s">
        <v>8</v>
      </c>
      <c r="J210" s="1012" t="s">
        <v>3137</v>
      </c>
      <c r="K210" s="977" t="s">
        <v>3152</v>
      </c>
      <c r="L210" s="977" t="s">
        <v>3138</v>
      </c>
      <c r="M210" s="1013" t="s">
        <v>2</v>
      </c>
      <c r="N210" s="1014" t="s">
        <v>2</v>
      </c>
      <c r="O210" s="1015" t="s">
        <v>2914</v>
      </c>
      <c r="P210" s="1016"/>
    </row>
    <row r="211" spans="1:16" ht="36" customHeight="1" x14ac:dyDescent="0.25">
      <c r="A211" s="228"/>
      <c r="B211" s="1574" t="s">
        <v>2</v>
      </c>
      <c r="C211" s="1658" t="s">
        <v>2</v>
      </c>
      <c r="D211" s="1658" t="s">
        <v>2</v>
      </c>
      <c r="E211" s="1658" t="s">
        <v>2</v>
      </c>
      <c r="F211" s="1658" t="s">
        <v>2</v>
      </c>
      <c r="G211" s="241" t="s">
        <v>706</v>
      </c>
      <c r="H211" s="240" t="s">
        <v>8</v>
      </c>
      <c r="I211" s="240" t="s">
        <v>8</v>
      </c>
      <c r="J211" s="1500" t="s">
        <v>1255</v>
      </c>
      <c r="K211" s="1708" t="s">
        <v>1272</v>
      </c>
      <c r="L211" s="1643" t="s">
        <v>2350</v>
      </c>
      <c r="M211" s="1658" t="s">
        <v>2</v>
      </c>
      <c r="N211" s="1689" t="s">
        <v>2</v>
      </c>
      <c r="O211" s="1512" t="s">
        <v>2914</v>
      </c>
      <c r="P211" s="1518" t="s">
        <v>2913</v>
      </c>
    </row>
    <row r="212" spans="1:16" ht="36" customHeight="1" thickBot="1" x14ac:dyDescent="0.3">
      <c r="A212" s="228"/>
      <c r="B212" s="1576"/>
      <c r="C212" s="1660"/>
      <c r="D212" s="1660"/>
      <c r="E212" s="1660"/>
      <c r="F212" s="1660"/>
      <c r="G212" s="189" t="s">
        <v>705</v>
      </c>
      <c r="H212" s="242" t="s">
        <v>1357</v>
      </c>
      <c r="I212" s="242" t="s">
        <v>864</v>
      </c>
      <c r="J212" s="1646"/>
      <c r="K212" s="1709"/>
      <c r="L212" s="1645"/>
      <c r="M212" s="1660"/>
      <c r="N212" s="1691"/>
      <c r="O212" s="1513"/>
      <c r="P212" s="1532"/>
    </row>
    <row r="213" spans="1:16" ht="36" customHeight="1" x14ac:dyDescent="0.25">
      <c r="A213" s="228"/>
      <c r="B213" s="1574" t="s">
        <v>2</v>
      </c>
      <c r="C213" s="1658" t="s">
        <v>2</v>
      </c>
      <c r="D213" s="1658" t="s">
        <v>2</v>
      </c>
      <c r="E213" s="1658" t="s">
        <v>2</v>
      </c>
      <c r="F213" s="1658" t="s">
        <v>2</v>
      </c>
      <c r="G213" s="241" t="s">
        <v>706</v>
      </c>
      <c r="H213" s="240" t="s">
        <v>8</v>
      </c>
      <c r="I213" s="240" t="s">
        <v>8</v>
      </c>
      <c r="J213" s="1500" t="s">
        <v>1273</v>
      </c>
      <c r="K213" s="1708" t="s">
        <v>1274</v>
      </c>
      <c r="L213" s="1643" t="s">
        <v>2351</v>
      </c>
      <c r="M213" s="1658" t="s">
        <v>2</v>
      </c>
      <c r="N213" s="1689" t="s">
        <v>2</v>
      </c>
      <c r="O213" s="1551"/>
      <c r="P213" s="1518" t="s">
        <v>3077</v>
      </c>
    </row>
    <row r="214" spans="1:16" ht="36" customHeight="1" thickBot="1" x14ac:dyDescent="0.3">
      <c r="A214" s="228"/>
      <c r="B214" s="1576"/>
      <c r="C214" s="1660"/>
      <c r="D214" s="1660"/>
      <c r="E214" s="1660"/>
      <c r="F214" s="1660"/>
      <c r="G214" s="189" t="s">
        <v>1324</v>
      </c>
      <c r="H214" s="242" t="s">
        <v>1358</v>
      </c>
      <c r="I214" s="243" t="s">
        <v>858</v>
      </c>
      <c r="J214" s="1646"/>
      <c r="K214" s="1709"/>
      <c r="L214" s="1645"/>
      <c r="M214" s="1660"/>
      <c r="N214" s="1691"/>
      <c r="O214" s="1552"/>
      <c r="P214" s="1532"/>
    </row>
    <row r="215" spans="1:16" ht="36" customHeight="1" x14ac:dyDescent="0.25">
      <c r="A215" s="228"/>
      <c r="B215" s="1574" t="s">
        <v>2</v>
      </c>
      <c r="C215" s="1658" t="s">
        <v>2</v>
      </c>
      <c r="D215" s="1658" t="s">
        <v>2</v>
      </c>
      <c r="E215" s="1658" t="s">
        <v>2</v>
      </c>
      <c r="F215" s="1658" t="s">
        <v>2</v>
      </c>
      <c r="G215" s="960" t="s">
        <v>706</v>
      </c>
      <c r="H215" s="240" t="s">
        <v>8</v>
      </c>
      <c r="I215" s="240" t="s">
        <v>8</v>
      </c>
      <c r="J215" s="1500" t="s">
        <v>1275</v>
      </c>
      <c r="K215" s="1643" t="s">
        <v>1276</v>
      </c>
      <c r="L215" s="1643" t="s">
        <v>2352</v>
      </c>
      <c r="M215" s="1658" t="s">
        <v>2</v>
      </c>
      <c r="N215" s="1689" t="s">
        <v>2</v>
      </c>
      <c r="O215" s="1512" t="s">
        <v>2914</v>
      </c>
      <c r="P215" s="1518" t="s">
        <v>2913</v>
      </c>
    </row>
    <row r="216" spans="1:16" ht="36" customHeight="1" thickBot="1" x14ac:dyDescent="0.3">
      <c r="A216" s="228"/>
      <c r="B216" s="1576"/>
      <c r="C216" s="1660"/>
      <c r="D216" s="1660"/>
      <c r="E216" s="1660"/>
      <c r="F216" s="1660"/>
      <c r="G216" s="957" t="s">
        <v>1322</v>
      </c>
      <c r="H216" s="998" t="s">
        <v>3166</v>
      </c>
      <c r="I216" s="984" t="s">
        <v>1475</v>
      </c>
      <c r="J216" s="1646"/>
      <c r="K216" s="1645"/>
      <c r="L216" s="1645"/>
      <c r="M216" s="1660"/>
      <c r="N216" s="1691"/>
      <c r="O216" s="1513"/>
      <c r="P216" s="1532"/>
    </row>
    <row r="217" spans="1:16" ht="36" customHeight="1" x14ac:dyDescent="0.25">
      <c r="A217" s="228"/>
      <c r="B217" s="1574" t="s">
        <v>2</v>
      </c>
      <c r="C217" s="1658" t="s">
        <v>2</v>
      </c>
      <c r="D217" s="1658" t="s">
        <v>2</v>
      </c>
      <c r="E217" s="1658" t="s">
        <v>2</v>
      </c>
      <c r="F217" s="1658" t="s">
        <v>2</v>
      </c>
      <c r="G217" s="1002" t="s">
        <v>2363</v>
      </c>
      <c r="H217" s="1007" t="s">
        <v>8</v>
      </c>
      <c r="I217" s="1007" t="s">
        <v>8</v>
      </c>
      <c r="J217" s="1755" t="s">
        <v>3142</v>
      </c>
      <c r="K217" s="1643" t="s">
        <v>3154</v>
      </c>
      <c r="L217" s="1643" t="s">
        <v>3149</v>
      </c>
      <c r="M217" s="1658" t="s">
        <v>2</v>
      </c>
      <c r="N217" s="1689" t="s">
        <v>2</v>
      </c>
      <c r="O217" s="1665" t="s">
        <v>2914</v>
      </c>
      <c r="P217" s="1598" t="s">
        <v>2913</v>
      </c>
    </row>
    <row r="218" spans="1:16" ht="36" customHeight="1" thickBot="1" x14ac:dyDescent="0.3">
      <c r="A218" s="228"/>
      <c r="B218" s="1576"/>
      <c r="C218" s="1660"/>
      <c r="D218" s="1660"/>
      <c r="E218" s="1660"/>
      <c r="F218" s="1660"/>
      <c r="G218" s="983" t="s">
        <v>1324</v>
      </c>
      <c r="H218" s="998" t="s">
        <v>3141</v>
      </c>
      <c r="I218" s="984" t="s">
        <v>1475</v>
      </c>
      <c r="J218" s="1756"/>
      <c r="K218" s="1645"/>
      <c r="L218" s="1645"/>
      <c r="M218" s="1660"/>
      <c r="N218" s="1691"/>
      <c r="O218" s="1667"/>
      <c r="P218" s="1599"/>
    </row>
    <row r="219" spans="1:16" ht="36" customHeight="1" x14ac:dyDescent="0.25">
      <c r="A219" s="228"/>
      <c r="B219" s="1574" t="s">
        <v>2</v>
      </c>
      <c r="C219" s="1658" t="s">
        <v>2</v>
      </c>
      <c r="D219" s="1658" t="s">
        <v>2</v>
      </c>
      <c r="E219" s="1658" t="s">
        <v>2</v>
      </c>
      <c r="F219" s="1658" t="s">
        <v>2</v>
      </c>
      <c r="G219" s="1002" t="s">
        <v>1360</v>
      </c>
      <c r="H219" s="1007" t="s">
        <v>8</v>
      </c>
      <c r="I219" s="1007" t="s">
        <v>8</v>
      </c>
      <c r="J219" s="1755" t="s">
        <v>3139</v>
      </c>
      <c r="K219" s="1643" t="s">
        <v>3140</v>
      </c>
      <c r="L219" s="1643" t="s">
        <v>3151</v>
      </c>
      <c r="M219" s="1658" t="s">
        <v>2</v>
      </c>
      <c r="N219" s="1689" t="s">
        <v>2</v>
      </c>
      <c r="O219" s="1665" t="s">
        <v>2914</v>
      </c>
      <c r="P219" s="1598" t="s">
        <v>2913</v>
      </c>
    </row>
    <row r="220" spans="1:16" ht="36" customHeight="1" thickBot="1" x14ac:dyDescent="0.3">
      <c r="A220" s="228"/>
      <c r="B220" s="1576"/>
      <c r="C220" s="1660"/>
      <c r="D220" s="1660"/>
      <c r="E220" s="1660"/>
      <c r="F220" s="1660"/>
      <c r="G220" s="983" t="s">
        <v>1322</v>
      </c>
      <c r="H220" s="998" t="s">
        <v>3141</v>
      </c>
      <c r="I220" s="984" t="s">
        <v>1475</v>
      </c>
      <c r="J220" s="1756"/>
      <c r="K220" s="1645"/>
      <c r="L220" s="1645"/>
      <c r="M220" s="1660"/>
      <c r="N220" s="1691"/>
      <c r="O220" s="1667"/>
      <c r="P220" s="1599"/>
    </row>
    <row r="221" spans="1:16" ht="36" customHeight="1" x14ac:dyDescent="0.25">
      <c r="A221" s="228"/>
      <c r="B221" s="1574" t="s">
        <v>2</v>
      </c>
      <c r="C221" s="1658" t="s">
        <v>2</v>
      </c>
      <c r="D221" s="1658" t="s">
        <v>2</v>
      </c>
      <c r="E221" s="1658" t="s">
        <v>2</v>
      </c>
      <c r="F221" s="1658" t="s">
        <v>2</v>
      </c>
      <c r="G221" s="1002" t="s">
        <v>2362</v>
      </c>
      <c r="H221" s="1007" t="s">
        <v>8</v>
      </c>
      <c r="I221" s="1007" t="s">
        <v>8</v>
      </c>
      <c r="J221" s="1755" t="s">
        <v>3143</v>
      </c>
      <c r="K221" s="1643" t="s">
        <v>3144</v>
      </c>
      <c r="L221" s="1643" t="s">
        <v>3150</v>
      </c>
      <c r="M221" s="1658" t="s">
        <v>2</v>
      </c>
      <c r="N221" s="1689" t="s">
        <v>2</v>
      </c>
      <c r="O221" s="1665" t="s">
        <v>2914</v>
      </c>
      <c r="P221" s="1598" t="s">
        <v>2913</v>
      </c>
    </row>
    <row r="222" spans="1:16" ht="36" customHeight="1" thickBot="1" x14ac:dyDescent="0.3">
      <c r="A222" s="228"/>
      <c r="B222" s="1576"/>
      <c r="C222" s="1660"/>
      <c r="D222" s="1660"/>
      <c r="E222" s="1660"/>
      <c r="F222" s="1660"/>
      <c r="G222" s="983" t="s">
        <v>1323</v>
      </c>
      <c r="H222" s="998" t="s">
        <v>3141</v>
      </c>
      <c r="I222" s="984" t="s">
        <v>1475</v>
      </c>
      <c r="J222" s="1756"/>
      <c r="K222" s="1645"/>
      <c r="L222" s="1645"/>
      <c r="M222" s="1660"/>
      <c r="N222" s="1691"/>
      <c r="O222" s="1667"/>
      <c r="P222" s="1599"/>
    </row>
    <row r="223" spans="1:16" ht="36" customHeight="1" x14ac:dyDescent="0.25">
      <c r="A223" s="228"/>
      <c r="B223" s="1862" t="s">
        <v>2</v>
      </c>
      <c r="C223" s="1582" t="s">
        <v>2</v>
      </c>
      <c r="D223" s="1582" t="s">
        <v>2</v>
      </c>
      <c r="E223" s="1582" t="s">
        <v>2</v>
      </c>
      <c r="F223" s="1582" t="s">
        <v>2</v>
      </c>
      <c r="G223" s="960" t="s">
        <v>706</v>
      </c>
      <c r="H223" s="240" t="s">
        <v>8</v>
      </c>
      <c r="I223" s="240" t="s">
        <v>8</v>
      </c>
      <c r="J223" s="1864" t="s">
        <v>1277</v>
      </c>
      <c r="K223" s="1581" t="s">
        <v>1278</v>
      </c>
      <c r="L223" s="1581" t="s">
        <v>2353</v>
      </c>
      <c r="M223" s="1582" t="s">
        <v>2</v>
      </c>
      <c r="N223" s="1597" t="s">
        <v>2</v>
      </c>
      <c r="O223" s="1824"/>
      <c r="P223" s="1600" t="s">
        <v>3077</v>
      </c>
    </row>
    <row r="224" spans="1:16" ht="36" customHeight="1" thickBot="1" x14ac:dyDescent="0.3">
      <c r="A224" s="228"/>
      <c r="B224" s="1738"/>
      <c r="C224" s="1556"/>
      <c r="D224" s="1556"/>
      <c r="E224" s="1556"/>
      <c r="F224" s="1556"/>
      <c r="G224" s="978" t="s">
        <v>1321</v>
      </c>
      <c r="H224" s="423" t="s">
        <v>1359</v>
      </c>
      <c r="I224" s="424" t="s">
        <v>1136</v>
      </c>
      <c r="J224" s="1865"/>
      <c r="K224" s="1563"/>
      <c r="L224" s="1563"/>
      <c r="M224" s="1556"/>
      <c r="N224" s="1565"/>
      <c r="O224" s="1825"/>
      <c r="P224" s="1569"/>
    </row>
    <row r="225" spans="1:16" ht="36" customHeight="1" x14ac:dyDescent="0.25">
      <c r="A225" s="228"/>
      <c r="B225" s="1574" t="s">
        <v>2</v>
      </c>
      <c r="C225" s="1658" t="s">
        <v>2</v>
      </c>
      <c r="D225" s="1658" t="s">
        <v>2</v>
      </c>
      <c r="E225" s="1686"/>
      <c r="F225" s="1686"/>
      <c r="G225" s="965" t="s">
        <v>706</v>
      </c>
      <c r="H225" s="233" t="s">
        <v>8</v>
      </c>
      <c r="I225" s="233" t="s">
        <v>8</v>
      </c>
      <c r="J225" s="1735" t="s">
        <v>857</v>
      </c>
      <c r="K225" s="1708" t="s">
        <v>820</v>
      </c>
      <c r="L225" s="1708" t="s">
        <v>880</v>
      </c>
      <c r="M225" s="1658" t="s">
        <v>2</v>
      </c>
      <c r="N225" s="1689" t="s">
        <v>2</v>
      </c>
      <c r="O225" s="1541" t="s">
        <v>2914</v>
      </c>
      <c r="P225" s="1601" t="s">
        <v>3199</v>
      </c>
    </row>
    <row r="226" spans="1:16" ht="36" customHeight="1" thickBot="1" x14ac:dyDescent="0.3">
      <c r="A226" s="228"/>
      <c r="B226" s="1576"/>
      <c r="C226" s="1660"/>
      <c r="D226" s="1660"/>
      <c r="E226" s="1688"/>
      <c r="F226" s="1688"/>
      <c r="G226" s="971" t="s">
        <v>705</v>
      </c>
      <c r="H226" s="234" t="s">
        <v>1126</v>
      </c>
      <c r="I226" s="234" t="s">
        <v>864</v>
      </c>
      <c r="J226" s="1737"/>
      <c r="K226" s="1709"/>
      <c r="L226" s="1709"/>
      <c r="M226" s="1660"/>
      <c r="N226" s="1691"/>
      <c r="O226" s="1584"/>
      <c r="P226" s="1602"/>
    </row>
    <row r="227" spans="1:16" s="756" customFormat="1" ht="36" customHeight="1" x14ac:dyDescent="0.25">
      <c r="A227" s="752"/>
      <c r="B227" s="1863" t="s">
        <v>2</v>
      </c>
      <c r="C227" s="1823" t="s">
        <v>2</v>
      </c>
      <c r="D227" s="1823" t="s">
        <v>2</v>
      </c>
      <c r="E227" s="1806"/>
      <c r="F227" s="1806"/>
      <c r="G227" s="974" t="s">
        <v>706</v>
      </c>
      <c r="H227" s="1030" t="s">
        <v>8</v>
      </c>
      <c r="I227" s="297" t="s">
        <v>8</v>
      </c>
      <c r="J227" s="1781" t="s">
        <v>862</v>
      </c>
      <c r="K227" s="1718" t="s">
        <v>821</v>
      </c>
      <c r="L227" s="1718" t="s">
        <v>881</v>
      </c>
      <c r="M227" s="1823" t="s">
        <v>2</v>
      </c>
      <c r="N227" s="1826" t="s">
        <v>2</v>
      </c>
      <c r="O227" s="1635"/>
      <c r="P227" s="1516" t="s">
        <v>3077</v>
      </c>
    </row>
    <row r="228" spans="1:16" s="756" customFormat="1" ht="36" customHeight="1" x14ac:dyDescent="0.25">
      <c r="A228" s="752"/>
      <c r="B228" s="1575"/>
      <c r="C228" s="1659"/>
      <c r="D228" s="1659"/>
      <c r="E228" s="1687"/>
      <c r="F228" s="1687"/>
      <c r="G228" s="32" t="s">
        <v>705</v>
      </c>
      <c r="H228" s="54" t="s">
        <v>93</v>
      </c>
      <c r="I228" s="54" t="s">
        <v>864</v>
      </c>
      <c r="J228" s="1268"/>
      <c r="K228" s="1684"/>
      <c r="L228" s="1684"/>
      <c r="M228" s="1659"/>
      <c r="N228" s="1690"/>
      <c r="O228" s="1636"/>
      <c r="P228" s="1519"/>
    </row>
    <row r="229" spans="1:16" s="756" customFormat="1" ht="36" customHeight="1" thickBot="1" x14ac:dyDescent="0.3">
      <c r="A229" s="752"/>
      <c r="B229" s="1576"/>
      <c r="C229" s="1660"/>
      <c r="D229" s="1660"/>
      <c r="E229" s="1688"/>
      <c r="F229" s="1688"/>
      <c r="G229" s="189" t="s">
        <v>1324</v>
      </c>
      <c r="H229" s="242" t="s">
        <v>1126</v>
      </c>
      <c r="I229" s="243" t="s">
        <v>858</v>
      </c>
      <c r="J229" s="1646"/>
      <c r="K229" s="1685"/>
      <c r="L229" s="1685"/>
      <c r="M229" s="1660"/>
      <c r="N229" s="1691"/>
      <c r="O229" s="1637"/>
      <c r="P229" s="1520"/>
    </row>
    <row r="230" spans="1:16" s="421" customFormat="1" ht="36" customHeight="1" x14ac:dyDescent="0.25">
      <c r="A230" s="757"/>
      <c r="B230" s="1849" t="s">
        <v>2</v>
      </c>
      <c r="C230" s="1723" t="s">
        <v>2</v>
      </c>
      <c r="D230" s="1723" t="s">
        <v>2</v>
      </c>
      <c r="E230" s="1658" t="s">
        <v>2</v>
      </c>
      <c r="F230" s="1658" t="s">
        <v>2</v>
      </c>
      <c r="G230" s="239" t="s">
        <v>706</v>
      </c>
      <c r="H230" s="240" t="s">
        <v>8</v>
      </c>
      <c r="I230" s="241" t="s">
        <v>8</v>
      </c>
      <c r="J230" s="1500" t="s">
        <v>1142</v>
      </c>
      <c r="K230" s="1683" t="s">
        <v>1138</v>
      </c>
      <c r="L230" s="1683" t="s">
        <v>1139</v>
      </c>
      <c r="M230" s="1658" t="s">
        <v>2</v>
      </c>
      <c r="N230" s="1689" t="s">
        <v>2</v>
      </c>
      <c r="O230" s="1541" t="s">
        <v>2914</v>
      </c>
      <c r="P230" s="1521" t="s">
        <v>3199</v>
      </c>
    </row>
    <row r="231" spans="1:16" s="421" customFormat="1" ht="36" customHeight="1" x14ac:dyDescent="0.25">
      <c r="A231" s="757"/>
      <c r="B231" s="1850"/>
      <c r="C231" s="1724"/>
      <c r="D231" s="1724"/>
      <c r="E231" s="1659"/>
      <c r="F231" s="1659"/>
      <c r="G231" s="32" t="s">
        <v>705</v>
      </c>
      <c r="H231" s="54" t="s">
        <v>93</v>
      </c>
      <c r="I231" s="54" t="s">
        <v>864</v>
      </c>
      <c r="J231" s="1268"/>
      <c r="K231" s="1684"/>
      <c r="L231" s="1684"/>
      <c r="M231" s="1659"/>
      <c r="N231" s="1690"/>
      <c r="O231" s="1634"/>
      <c r="P231" s="1603"/>
    </row>
    <row r="232" spans="1:16" s="421" customFormat="1" ht="36" customHeight="1" x14ac:dyDescent="0.25">
      <c r="A232" s="757"/>
      <c r="B232" s="1850"/>
      <c r="C232" s="1724"/>
      <c r="D232" s="1724"/>
      <c r="E232" s="1659"/>
      <c r="F232" s="1659"/>
      <c r="G232" s="32" t="s">
        <v>1324</v>
      </c>
      <c r="H232" s="54" t="s">
        <v>994</v>
      </c>
      <c r="I232" s="41" t="s">
        <v>858</v>
      </c>
      <c r="J232" s="1268"/>
      <c r="K232" s="1684"/>
      <c r="L232" s="1684"/>
      <c r="M232" s="1659"/>
      <c r="N232" s="1690"/>
      <c r="O232" s="1634"/>
      <c r="P232" s="1603"/>
    </row>
    <row r="233" spans="1:16" s="421" customFormat="1" ht="36" customHeight="1" thickBot="1" x14ac:dyDescent="0.3">
      <c r="A233" s="757"/>
      <c r="B233" s="1851"/>
      <c r="C233" s="1725"/>
      <c r="D233" s="1725"/>
      <c r="E233" s="1660"/>
      <c r="F233" s="1660"/>
      <c r="G233" s="189" t="s">
        <v>2363</v>
      </c>
      <c r="H233" s="242" t="s">
        <v>1126</v>
      </c>
      <c r="I233" s="243" t="s">
        <v>8</v>
      </c>
      <c r="J233" s="1646"/>
      <c r="K233" s="1685"/>
      <c r="L233" s="1685"/>
      <c r="M233" s="1660"/>
      <c r="N233" s="1691"/>
      <c r="O233" s="1584"/>
      <c r="P233" s="1530"/>
    </row>
    <row r="234" spans="1:16" s="756" customFormat="1" ht="36" customHeight="1" x14ac:dyDescent="0.25">
      <c r="A234" s="752"/>
      <c r="B234" s="1574" t="s">
        <v>2</v>
      </c>
      <c r="C234" s="1658" t="s">
        <v>2</v>
      </c>
      <c r="D234" s="1658" t="s">
        <v>2</v>
      </c>
      <c r="E234" s="1686"/>
      <c r="F234" s="1686"/>
      <c r="G234" s="239" t="s">
        <v>706</v>
      </c>
      <c r="H234" s="240" t="s">
        <v>8</v>
      </c>
      <c r="I234" s="241" t="s">
        <v>8</v>
      </c>
      <c r="J234" s="1500" t="s">
        <v>867</v>
      </c>
      <c r="K234" s="1683" t="s">
        <v>1137</v>
      </c>
      <c r="L234" s="1683" t="s">
        <v>883</v>
      </c>
      <c r="M234" s="1658" t="s">
        <v>2</v>
      </c>
      <c r="N234" s="1689" t="s">
        <v>2</v>
      </c>
      <c r="O234" s="1541" t="s">
        <v>2914</v>
      </c>
      <c r="P234" s="1521" t="s">
        <v>3199</v>
      </c>
    </row>
    <row r="235" spans="1:16" s="756" customFormat="1" ht="36" customHeight="1" x14ac:dyDescent="0.25">
      <c r="A235" s="752"/>
      <c r="B235" s="1575"/>
      <c r="C235" s="1659"/>
      <c r="D235" s="1659"/>
      <c r="E235" s="1687"/>
      <c r="F235" s="1687"/>
      <c r="G235" s="32" t="s">
        <v>705</v>
      </c>
      <c r="H235" s="54" t="s">
        <v>93</v>
      </c>
      <c r="I235" s="54" t="s">
        <v>864</v>
      </c>
      <c r="J235" s="1268"/>
      <c r="K235" s="1684"/>
      <c r="L235" s="1684"/>
      <c r="M235" s="1659"/>
      <c r="N235" s="1690"/>
      <c r="O235" s="1542"/>
      <c r="P235" s="1522"/>
    </row>
    <row r="236" spans="1:16" s="756" customFormat="1" ht="39" customHeight="1" thickBot="1" x14ac:dyDescent="0.3">
      <c r="A236" s="752"/>
      <c r="B236" s="1576"/>
      <c r="C236" s="1660"/>
      <c r="D236" s="1660"/>
      <c r="E236" s="1688"/>
      <c r="F236" s="1688"/>
      <c r="G236" s="189" t="s">
        <v>1323</v>
      </c>
      <c r="H236" s="242" t="s">
        <v>1126</v>
      </c>
      <c r="I236" s="243" t="s">
        <v>1136</v>
      </c>
      <c r="J236" s="1646"/>
      <c r="K236" s="1685"/>
      <c r="L236" s="1685"/>
      <c r="M236" s="1660"/>
      <c r="N236" s="1691"/>
      <c r="O236" s="1543"/>
      <c r="P236" s="1523"/>
    </row>
    <row r="237" spans="1:16" s="421" customFormat="1" ht="36" customHeight="1" x14ac:dyDescent="0.25">
      <c r="A237" s="757"/>
      <c r="B237" s="1574" t="s">
        <v>2</v>
      </c>
      <c r="C237" s="1658" t="s">
        <v>2</v>
      </c>
      <c r="D237" s="1658" t="s">
        <v>2</v>
      </c>
      <c r="E237" s="1658" t="s">
        <v>2</v>
      </c>
      <c r="F237" s="1658" t="s">
        <v>2</v>
      </c>
      <c r="G237" s="239" t="s">
        <v>706</v>
      </c>
      <c r="H237" s="240" t="s">
        <v>8</v>
      </c>
      <c r="I237" s="241" t="s">
        <v>8</v>
      </c>
      <c r="J237" s="1500" t="s">
        <v>2654</v>
      </c>
      <c r="K237" s="1643" t="s">
        <v>2655</v>
      </c>
      <c r="L237" s="1643" t="s">
        <v>1140</v>
      </c>
      <c r="M237" s="1658" t="s">
        <v>2</v>
      </c>
      <c r="N237" s="1689" t="s">
        <v>2</v>
      </c>
      <c r="O237" s="1512" t="s">
        <v>2914</v>
      </c>
      <c r="P237" s="1518" t="s">
        <v>2913</v>
      </c>
    </row>
    <row r="238" spans="1:16" s="421" customFormat="1" ht="36" customHeight="1" x14ac:dyDescent="0.25">
      <c r="A238" s="757"/>
      <c r="B238" s="1575"/>
      <c r="C238" s="1659"/>
      <c r="D238" s="1659"/>
      <c r="E238" s="1659"/>
      <c r="F238" s="1659"/>
      <c r="G238" s="32" t="s">
        <v>705</v>
      </c>
      <c r="H238" s="54" t="s">
        <v>93</v>
      </c>
      <c r="I238" s="54" t="s">
        <v>864</v>
      </c>
      <c r="J238" s="1268"/>
      <c r="K238" s="1644"/>
      <c r="L238" s="1644"/>
      <c r="M238" s="1659"/>
      <c r="N238" s="1690"/>
      <c r="O238" s="1591"/>
      <c r="P238" s="1531"/>
    </row>
    <row r="239" spans="1:16" s="421" customFormat="1" ht="42.75" customHeight="1" x14ac:dyDescent="0.25">
      <c r="A239" s="757"/>
      <c r="B239" s="1575"/>
      <c r="C239" s="1659"/>
      <c r="D239" s="1659"/>
      <c r="E239" s="1659"/>
      <c r="F239" s="1659"/>
      <c r="G239" s="32" t="s">
        <v>1323</v>
      </c>
      <c r="H239" s="54" t="s">
        <v>619</v>
      </c>
      <c r="I239" s="41" t="s">
        <v>1136</v>
      </c>
      <c r="J239" s="1268"/>
      <c r="K239" s="1644"/>
      <c r="L239" s="1644"/>
      <c r="M239" s="1659"/>
      <c r="N239" s="1690"/>
      <c r="O239" s="1591"/>
      <c r="P239" s="1531"/>
    </row>
    <row r="240" spans="1:16" s="421" customFormat="1" ht="51.75" customHeight="1" thickBot="1" x14ac:dyDescent="0.3">
      <c r="A240" s="757"/>
      <c r="B240" s="1576"/>
      <c r="C240" s="1660"/>
      <c r="D240" s="1660"/>
      <c r="E240" s="1660"/>
      <c r="F240" s="1660"/>
      <c r="G240" s="189" t="s">
        <v>704</v>
      </c>
      <c r="H240" s="242" t="s">
        <v>1126</v>
      </c>
      <c r="I240" s="243" t="s">
        <v>1174</v>
      </c>
      <c r="J240" s="1646"/>
      <c r="K240" s="1645"/>
      <c r="L240" s="1645"/>
      <c r="M240" s="1660"/>
      <c r="N240" s="1691"/>
      <c r="O240" s="1513"/>
      <c r="P240" s="1532"/>
    </row>
    <row r="241" spans="1:16" s="421" customFormat="1" ht="51.75" customHeight="1" thickBot="1" x14ac:dyDescent="0.3">
      <c r="A241" s="757"/>
      <c r="B241" s="1019" t="s">
        <v>2</v>
      </c>
      <c r="C241" s="1020" t="s">
        <v>2</v>
      </c>
      <c r="D241" s="1020" t="s">
        <v>2</v>
      </c>
      <c r="E241" s="1020" t="s">
        <v>2</v>
      </c>
      <c r="F241" s="1020" t="s">
        <v>2</v>
      </c>
      <c r="G241" s="972" t="s">
        <v>3040</v>
      </c>
      <c r="H241" s="915" t="s">
        <v>3146</v>
      </c>
      <c r="I241" s="916" t="s">
        <v>1174</v>
      </c>
      <c r="J241" s="966" t="s">
        <v>3148</v>
      </c>
      <c r="K241" s="966" t="s">
        <v>3181</v>
      </c>
      <c r="L241" s="966" t="s">
        <v>3182</v>
      </c>
      <c r="M241" s="961" t="s">
        <v>2</v>
      </c>
      <c r="N241" s="962" t="s">
        <v>2</v>
      </c>
      <c r="O241" s="963" t="s">
        <v>2914</v>
      </c>
      <c r="P241" s="964" t="s">
        <v>2913</v>
      </c>
    </row>
    <row r="242" spans="1:16" s="421" customFormat="1" ht="36" customHeight="1" x14ac:dyDescent="0.25">
      <c r="A242" s="757"/>
      <c r="B242" s="1574" t="s">
        <v>2</v>
      </c>
      <c r="C242" s="1658" t="s">
        <v>2</v>
      </c>
      <c r="D242" s="1658" t="s">
        <v>2</v>
      </c>
      <c r="E242" s="1658" t="s">
        <v>2</v>
      </c>
      <c r="F242" s="1658" t="s">
        <v>2</v>
      </c>
      <c r="G242" s="239" t="s">
        <v>706</v>
      </c>
      <c r="H242" s="240" t="s">
        <v>8</v>
      </c>
      <c r="I242" s="241" t="s">
        <v>8</v>
      </c>
      <c r="J242" s="1500" t="s">
        <v>1143</v>
      </c>
      <c r="K242" s="1683" t="s">
        <v>1314</v>
      </c>
      <c r="L242" s="1683" t="s">
        <v>1140</v>
      </c>
      <c r="M242" s="1658" t="s">
        <v>2</v>
      </c>
      <c r="N242" s="1689" t="s">
        <v>2</v>
      </c>
      <c r="O242" s="1592" t="s">
        <v>2914</v>
      </c>
      <c r="P242" s="1518" t="s">
        <v>2913</v>
      </c>
    </row>
    <row r="243" spans="1:16" s="421" customFormat="1" ht="36" customHeight="1" x14ac:dyDescent="0.25">
      <c r="A243" s="757"/>
      <c r="B243" s="1575"/>
      <c r="C243" s="1659"/>
      <c r="D243" s="1659"/>
      <c r="E243" s="1659"/>
      <c r="F243" s="1659"/>
      <c r="G243" s="32" t="s">
        <v>705</v>
      </c>
      <c r="H243" s="54" t="s">
        <v>93</v>
      </c>
      <c r="I243" s="54" t="s">
        <v>864</v>
      </c>
      <c r="J243" s="1268"/>
      <c r="K243" s="1684"/>
      <c r="L243" s="1684"/>
      <c r="M243" s="1659"/>
      <c r="N243" s="1690"/>
      <c r="O243" s="1567"/>
      <c r="P243" s="1531"/>
    </row>
    <row r="244" spans="1:16" s="421" customFormat="1" ht="42.75" customHeight="1" x14ac:dyDescent="0.25">
      <c r="A244" s="757"/>
      <c r="B244" s="1575"/>
      <c r="C244" s="1659"/>
      <c r="D244" s="1659"/>
      <c r="E244" s="1659"/>
      <c r="F244" s="1659"/>
      <c r="G244" s="32" t="s">
        <v>1323</v>
      </c>
      <c r="H244" s="54" t="s">
        <v>619</v>
      </c>
      <c r="I244" s="41" t="s">
        <v>1136</v>
      </c>
      <c r="J244" s="1268"/>
      <c r="K244" s="1684"/>
      <c r="L244" s="1684"/>
      <c r="M244" s="1659"/>
      <c r="N244" s="1690"/>
      <c r="O244" s="1567"/>
      <c r="P244" s="1531"/>
    </row>
    <row r="245" spans="1:16" s="421" customFormat="1" ht="51.75" customHeight="1" thickBot="1" x14ac:dyDescent="0.3">
      <c r="A245" s="757"/>
      <c r="B245" s="1576"/>
      <c r="C245" s="1660"/>
      <c r="D245" s="1660"/>
      <c r="E245" s="1660"/>
      <c r="F245" s="1660"/>
      <c r="G245" s="189" t="s">
        <v>2362</v>
      </c>
      <c r="H245" s="242" t="s">
        <v>1126</v>
      </c>
      <c r="I245" s="243" t="s">
        <v>8</v>
      </c>
      <c r="J245" s="1646"/>
      <c r="K245" s="1685"/>
      <c r="L245" s="1685"/>
      <c r="M245" s="1660"/>
      <c r="N245" s="1691"/>
      <c r="O245" s="1568"/>
      <c r="P245" s="1532"/>
    </row>
    <row r="246" spans="1:16" s="756" customFormat="1" ht="36" customHeight="1" x14ac:dyDescent="0.25">
      <c r="A246" s="752"/>
      <c r="B246" s="1574" t="s">
        <v>2</v>
      </c>
      <c r="C246" s="1658" t="s">
        <v>2</v>
      </c>
      <c r="D246" s="1658" t="s">
        <v>2</v>
      </c>
      <c r="E246" s="1686"/>
      <c r="F246" s="1686"/>
      <c r="G246" s="239" t="s">
        <v>706</v>
      </c>
      <c r="H246" s="240" t="s">
        <v>8</v>
      </c>
      <c r="I246" s="241" t="s">
        <v>8</v>
      </c>
      <c r="J246" s="1500" t="s">
        <v>865</v>
      </c>
      <c r="K246" s="1683" t="s">
        <v>822</v>
      </c>
      <c r="L246" s="1683" t="s">
        <v>882</v>
      </c>
      <c r="M246" s="1658" t="s">
        <v>2</v>
      </c>
      <c r="N246" s="1689" t="s">
        <v>2</v>
      </c>
      <c r="O246" s="1541" t="s">
        <v>2914</v>
      </c>
      <c r="P246" s="1521" t="s">
        <v>3199</v>
      </c>
    </row>
    <row r="247" spans="1:16" s="756" customFormat="1" ht="36" customHeight="1" x14ac:dyDescent="0.25">
      <c r="A247" s="752"/>
      <c r="B247" s="1575"/>
      <c r="C247" s="1659"/>
      <c r="D247" s="1659"/>
      <c r="E247" s="1687"/>
      <c r="F247" s="1687"/>
      <c r="G247" s="32" t="s">
        <v>705</v>
      </c>
      <c r="H247" s="54" t="s">
        <v>93</v>
      </c>
      <c r="I247" s="54" t="s">
        <v>864</v>
      </c>
      <c r="J247" s="1268"/>
      <c r="K247" s="1684"/>
      <c r="L247" s="1684"/>
      <c r="M247" s="1659"/>
      <c r="N247" s="1690"/>
      <c r="O247" s="1542"/>
      <c r="P247" s="1522"/>
    </row>
    <row r="248" spans="1:16" s="756" customFormat="1" ht="36" customHeight="1" thickBot="1" x14ac:dyDescent="0.3">
      <c r="A248" s="752"/>
      <c r="B248" s="1576"/>
      <c r="C248" s="1660"/>
      <c r="D248" s="1660"/>
      <c r="E248" s="1688"/>
      <c r="F248" s="1688"/>
      <c r="G248" s="189" t="s">
        <v>1322</v>
      </c>
      <c r="H248" s="242" t="s">
        <v>1126</v>
      </c>
      <c r="I248" s="243" t="s">
        <v>858</v>
      </c>
      <c r="J248" s="1646"/>
      <c r="K248" s="1685"/>
      <c r="L248" s="1685"/>
      <c r="M248" s="1660"/>
      <c r="N248" s="1691"/>
      <c r="O248" s="1543"/>
      <c r="P248" s="1523"/>
    </row>
    <row r="249" spans="1:16" s="421" customFormat="1" ht="36" customHeight="1" x14ac:dyDescent="0.25">
      <c r="A249" s="757"/>
      <c r="B249" s="1574" t="s">
        <v>2</v>
      </c>
      <c r="C249" s="1658" t="s">
        <v>2</v>
      </c>
      <c r="D249" s="1658" t="s">
        <v>2</v>
      </c>
      <c r="E249" s="1658" t="s">
        <v>2</v>
      </c>
      <c r="F249" s="1658" t="s">
        <v>2</v>
      </c>
      <c r="G249" s="239" t="s">
        <v>706</v>
      </c>
      <c r="H249" s="240" t="s">
        <v>8</v>
      </c>
      <c r="I249" s="241" t="s">
        <v>8</v>
      </c>
      <c r="J249" s="1500" t="s">
        <v>1144</v>
      </c>
      <c r="K249" s="1683" t="s">
        <v>1339</v>
      </c>
      <c r="L249" s="1683" t="s">
        <v>1340</v>
      </c>
      <c r="M249" s="1692" t="s">
        <v>2</v>
      </c>
      <c r="N249" s="1699" t="s">
        <v>2</v>
      </c>
      <c r="O249" s="1512" t="s">
        <v>2914</v>
      </c>
      <c r="P249" s="1518" t="s">
        <v>2913</v>
      </c>
    </row>
    <row r="250" spans="1:16" s="421" customFormat="1" ht="36" customHeight="1" x14ac:dyDescent="0.25">
      <c r="A250" s="757"/>
      <c r="B250" s="1575"/>
      <c r="C250" s="1659"/>
      <c r="D250" s="1659"/>
      <c r="E250" s="1659"/>
      <c r="F250" s="1659"/>
      <c r="G250" s="32" t="s">
        <v>705</v>
      </c>
      <c r="H250" s="54" t="s">
        <v>93</v>
      </c>
      <c r="I250" s="54" t="s">
        <v>864</v>
      </c>
      <c r="J250" s="1268"/>
      <c r="K250" s="1684"/>
      <c r="L250" s="1684"/>
      <c r="M250" s="1693"/>
      <c r="N250" s="1700"/>
      <c r="O250" s="1591"/>
      <c r="P250" s="1531"/>
    </row>
    <row r="251" spans="1:16" s="421" customFormat="1" ht="36" customHeight="1" x14ac:dyDescent="0.25">
      <c r="A251" s="757"/>
      <c r="B251" s="1575"/>
      <c r="C251" s="1659"/>
      <c r="D251" s="1659"/>
      <c r="E251" s="1659"/>
      <c r="F251" s="1659"/>
      <c r="G251" s="32" t="s">
        <v>1322</v>
      </c>
      <c r="H251" s="54" t="s">
        <v>994</v>
      </c>
      <c r="I251" s="41" t="s">
        <v>858</v>
      </c>
      <c r="J251" s="1268"/>
      <c r="K251" s="1684"/>
      <c r="L251" s="1684"/>
      <c r="M251" s="1693"/>
      <c r="N251" s="1700"/>
      <c r="O251" s="1591"/>
      <c r="P251" s="1531"/>
    </row>
    <row r="252" spans="1:16" s="421" customFormat="1" ht="36" customHeight="1" thickBot="1" x14ac:dyDescent="0.3">
      <c r="A252" s="757"/>
      <c r="B252" s="1576"/>
      <c r="C252" s="1660"/>
      <c r="D252" s="1660"/>
      <c r="E252" s="1660"/>
      <c r="F252" s="1660"/>
      <c r="G252" s="189" t="s">
        <v>1360</v>
      </c>
      <c r="H252" s="242" t="s">
        <v>1126</v>
      </c>
      <c r="I252" s="243" t="s">
        <v>8</v>
      </c>
      <c r="J252" s="1646"/>
      <c r="K252" s="1685"/>
      <c r="L252" s="1685"/>
      <c r="M252" s="1694"/>
      <c r="N252" s="1701"/>
      <c r="O252" s="1513"/>
      <c r="P252" s="1532"/>
    </row>
    <row r="253" spans="1:16" s="756" customFormat="1" ht="36" customHeight="1" x14ac:dyDescent="0.25">
      <c r="A253" s="752"/>
      <c r="B253" s="1574" t="s">
        <v>2</v>
      </c>
      <c r="C253" s="1658" t="s">
        <v>2</v>
      </c>
      <c r="D253" s="1658" t="s">
        <v>2</v>
      </c>
      <c r="E253" s="1686"/>
      <c r="F253" s="1686"/>
      <c r="G253" s="239" t="s">
        <v>706</v>
      </c>
      <c r="H253" s="240" t="s">
        <v>8</v>
      </c>
      <c r="I253" s="241" t="s">
        <v>8</v>
      </c>
      <c r="J253" s="1500" t="s">
        <v>1145</v>
      </c>
      <c r="K253" s="1683" t="s">
        <v>1141</v>
      </c>
      <c r="L253" s="1683" t="s">
        <v>2354</v>
      </c>
      <c r="M253" s="1658" t="s">
        <v>2</v>
      </c>
      <c r="N253" s="1689" t="s">
        <v>2</v>
      </c>
      <c r="O253" s="1551"/>
      <c r="P253" s="1518" t="s">
        <v>3077</v>
      </c>
    </row>
    <row r="254" spans="1:16" s="756" customFormat="1" ht="36" customHeight="1" x14ac:dyDescent="0.25">
      <c r="A254" s="752"/>
      <c r="B254" s="1575"/>
      <c r="C254" s="1659"/>
      <c r="D254" s="1659"/>
      <c r="E254" s="1687"/>
      <c r="F254" s="1687"/>
      <c r="G254" s="32" t="s">
        <v>705</v>
      </c>
      <c r="H254" s="54" t="s">
        <v>93</v>
      </c>
      <c r="I254" s="54" t="s">
        <v>864</v>
      </c>
      <c r="J254" s="1268"/>
      <c r="K254" s="1684"/>
      <c r="L254" s="1684"/>
      <c r="M254" s="1659"/>
      <c r="N254" s="1690"/>
      <c r="O254" s="1636"/>
      <c r="P254" s="1519"/>
    </row>
    <row r="255" spans="1:16" s="756" customFormat="1" ht="36" customHeight="1" thickBot="1" x14ac:dyDescent="0.3">
      <c r="A255" s="752"/>
      <c r="B255" s="1576"/>
      <c r="C255" s="1660"/>
      <c r="D255" s="1660"/>
      <c r="E255" s="1688"/>
      <c r="F255" s="1688"/>
      <c r="G255" s="189" t="s">
        <v>1517</v>
      </c>
      <c r="H255" s="242" t="s">
        <v>1126</v>
      </c>
      <c r="I255" s="243" t="s">
        <v>863</v>
      </c>
      <c r="J255" s="1646"/>
      <c r="K255" s="1685"/>
      <c r="L255" s="1685"/>
      <c r="M255" s="1660"/>
      <c r="N255" s="1691"/>
      <c r="O255" s="1637"/>
      <c r="P255" s="1520"/>
    </row>
    <row r="256" spans="1:16" s="756" customFormat="1" ht="36" customHeight="1" x14ac:dyDescent="0.25">
      <c r="A256" s="752"/>
      <c r="B256" s="1574" t="s">
        <v>2</v>
      </c>
      <c r="C256" s="1658" t="s">
        <v>2</v>
      </c>
      <c r="D256" s="1658" t="s">
        <v>2</v>
      </c>
      <c r="E256" s="1686"/>
      <c r="F256" s="1686"/>
      <c r="G256" s="239" t="s">
        <v>706</v>
      </c>
      <c r="H256" s="240" t="s">
        <v>8</v>
      </c>
      <c r="I256" s="241" t="s">
        <v>8</v>
      </c>
      <c r="J256" s="1500" t="s">
        <v>866</v>
      </c>
      <c r="K256" s="1643" t="s">
        <v>823</v>
      </c>
      <c r="L256" s="1643" t="s">
        <v>884</v>
      </c>
      <c r="M256" s="1658" t="s">
        <v>2</v>
      </c>
      <c r="N256" s="1689" t="s">
        <v>2</v>
      </c>
      <c r="O256" s="1551"/>
      <c r="P256" s="1518" t="s">
        <v>3077</v>
      </c>
    </row>
    <row r="257" spans="1:16" s="756" customFormat="1" ht="36" customHeight="1" x14ac:dyDescent="0.25">
      <c r="A257" s="752"/>
      <c r="B257" s="1575"/>
      <c r="C257" s="1659"/>
      <c r="D257" s="1659"/>
      <c r="E257" s="1687"/>
      <c r="F257" s="1687"/>
      <c r="G257" s="32" t="s">
        <v>705</v>
      </c>
      <c r="H257" s="54" t="s">
        <v>93</v>
      </c>
      <c r="I257" s="54" t="s">
        <v>864</v>
      </c>
      <c r="J257" s="1268"/>
      <c r="K257" s="1644"/>
      <c r="L257" s="1644"/>
      <c r="M257" s="1659"/>
      <c r="N257" s="1690"/>
      <c r="O257" s="1636"/>
      <c r="P257" s="1519"/>
    </row>
    <row r="258" spans="1:16" s="756" customFormat="1" ht="36" customHeight="1" thickBot="1" x14ac:dyDescent="0.3">
      <c r="A258" s="752"/>
      <c r="B258" s="1576"/>
      <c r="C258" s="1660"/>
      <c r="D258" s="1660"/>
      <c r="E258" s="1688"/>
      <c r="F258" s="1688"/>
      <c r="G258" s="189" t="s">
        <v>1321</v>
      </c>
      <c r="H258" s="242" t="s">
        <v>1126</v>
      </c>
      <c r="I258" s="243" t="s">
        <v>1136</v>
      </c>
      <c r="J258" s="1646"/>
      <c r="K258" s="1645"/>
      <c r="L258" s="1645"/>
      <c r="M258" s="1660"/>
      <c r="N258" s="1691"/>
      <c r="O258" s="1637"/>
      <c r="P258" s="1520"/>
    </row>
    <row r="259" spans="1:16" s="756" customFormat="1" ht="34.5" customHeight="1" x14ac:dyDescent="0.25">
      <c r="A259" s="752"/>
      <c r="B259" s="1574" t="s">
        <v>2</v>
      </c>
      <c r="C259" s="1658" t="s">
        <v>2</v>
      </c>
      <c r="D259" s="1695" t="s">
        <v>2</v>
      </c>
      <c r="E259" s="1686"/>
      <c r="F259" s="1686"/>
      <c r="G259" s="1741" t="s">
        <v>3135</v>
      </c>
      <c r="H259" s="1742"/>
      <c r="I259" s="1743"/>
      <c r="J259" s="1755" t="s">
        <v>3037</v>
      </c>
      <c r="K259" s="1643" t="s">
        <v>3038</v>
      </c>
      <c r="L259" s="1643" t="s">
        <v>3039</v>
      </c>
      <c r="M259" s="1751"/>
      <c r="N259" s="1689" t="s">
        <v>2</v>
      </c>
      <c r="O259" s="1551"/>
      <c r="P259" s="1598" t="s">
        <v>2914</v>
      </c>
    </row>
    <row r="260" spans="1:16" s="756" customFormat="1" ht="53.25" customHeight="1" x14ac:dyDescent="0.25">
      <c r="A260" s="752"/>
      <c r="B260" s="1738"/>
      <c r="C260" s="1556"/>
      <c r="D260" s="1696"/>
      <c r="E260" s="1698"/>
      <c r="F260" s="1698"/>
      <c r="G260" s="981" t="s">
        <v>898</v>
      </c>
      <c r="H260" s="1008" t="s">
        <v>3055</v>
      </c>
      <c r="I260" s="982" t="s">
        <v>8</v>
      </c>
      <c r="J260" s="1561"/>
      <c r="K260" s="1563"/>
      <c r="L260" s="1563"/>
      <c r="M260" s="1752"/>
      <c r="N260" s="1565"/>
      <c r="O260" s="1636"/>
      <c r="P260" s="1623"/>
    </row>
    <row r="261" spans="1:16" s="756" customFormat="1" ht="36" customHeight="1" thickBot="1" x14ac:dyDescent="0.3">
      <c r="A261" s="752"/>
      <c r="B261" s="1576"/>
      <c r="C261" s="1660"/>
      <c r="D261" s="1697"/>
      <c r="E261" s="1688"/>
      <c r="F261" s="1688"/>
      <c r="G261" s="983" t="s">
        <v>704</v>
      </c>
      <c r="H261" s="998" t="s">
        <v>1126</v>
      </c>
      <c r="I261" s="984" t="s">
        <v>1174</v>
      </c>
      <c r="J261" s="1756"/>
      <c r="K261" s="1645"/>
      <c r="L261" s="1645"/>
      <c r="M261" s="1753"/>
      <c r="N261" s="1691"/>
      <c r="O261" s="1637"/>
      <c r="P261" s="1624"/>
    </row>
    <row r="262" spans="1:16" ht="21" customHeight="1" thickBot="1" x14ac:dyDescent="0.3">
      <c r="A262" s="232" t="s">
        <v>103</v>
      </c>
      <c r="B262" s="1594" t="s">
        <v>364</v>
      </c>
      <c r="C262" s="1595"/>
      <c r="D262" s="1595"/>
      <c r="E262" s="1595"/>
      <c r="F262" s="1595"/>
      <c r="G262" s="1595"/>
      <c r="H262" s="1595"/>
      <c r="I262" s="1595"/>
      <c r="J262" s="1595"/>
      <c r="K262" s="1595"/>
      <c r="L262" s="1595"/>
      <c r="M262" s="1595"/>
      <c r="N262" s="1596"/>
      <c r="O262" s="902"/>
      <c r="P262" s="898"/>
    </row>
    <row r="263" spans="1:16" ht="18.75" customHeight="1" thickBot="1" x14ac:dyDescent="0.3">
      <c r="A263" s="232" t="s">
        <v>118</v>
      </c>
      <c r="B263" s="1594" t="s">
        <v>372</v>
      </c>
      <c r="C263" s="1595"/>
      <c r="D263" s="1595"/>
      <c r="E263" s="1595"/>
      <c r="F263" s="1595"/>
      <c r="G263" s="1595"/>
      <c r="H263" s="1595"/>
      <c r="I263" s="1595"/>
      <c r="J263" s="1595"/>
      <c r="K263" s="1595"/>
      <c r="L263" s="1595"/>
      <c r="M263" s="1595"/>
      <c r="N263" s="1596"/>
      <c r="O263" s="902"/>
      <c r="P263" s="898"/>
    </row>
    <row r="264" spans="1:16" ht="39.75" customHeight="1" x14ac:dyDescent="0.25">
      <c r="A264" s="228"/>
      <c r="B264" s="1574" t="s">
        <v>2</v>
      </c>
      <c r="C264" s="1658" t="s">
        <v>2</v>
      </c>
      <c r="D264" s="1705"/>
      <c r="E264" s="1658" t="s">
        <v>2</v>
      </c>
      <c r="F264" s="1658" t="s">
        <v>2</v>
      </c>
      <c r="G264" s="239" t="s">
        <v>1076</v>
      </c>
      <c r="H264" s="240" t="s">
        <v>619</v>
      </c>
      <c r="I264" s="241" t="s">
        <v>587</v>
      </c>
      <c r="J264" s="1500" t="s">
        <v>2702</v>
      </c>
      <c r="K264" s="1643" t="s">
        <v>2701</v>
      </c>
      <c r="L264" s="1643" t="s">
        <v>2703</v>
      </c>
      <c r="M264" s="1647" t="s">
        <v>2</v>
      </c>
      <c r="N264" s="1680" t="s">
        <v>2</v>
      </c>
      <c r="O264" s="1512" t="s">
        <v>2914</v>
      </c>
      <c r="P264" s="1604"/>
    </row>
    <row r="265" spans="1:16" ht="48.75" customHeight="1" thickBot="1" x14ac:dyDescent="0.3">
      <c r="A265" s="228"/>
      <c r="B265" s="1576"/>
      <c r="C265" s="1660"/>
      <c r="D265" s="1707"/>
      <c r="E265" s="1660"/>
      <c r="F265" s="1660"/>
      <c r="G265" s="189" t="s">
        <v>2632</v>
      </c>
      <c r="H265" s="242" t="s">
        <v>2704</v>
      </c>
      <c r="I265" s="189" t="s">
        <v>8</v>
      </c>
      <c r="J265" s="1749"/>
      <c r="K265" s="1645"/>
      <c r="L265" s="1750"/>
      <c r="M265" s="1649"/>
      <c r="N265" s="1682"/>
      <c r="O265" s="1513"/>
      <c r="P265" s="1605"/>
    </row>
    <row r="266" spans="1:16" ht="21" customHeight="1" thickBot="1" x14ac:dyDescent="0.3">
      <c r="A266" s="232" t="s">
        <v>103</v>
      </c>
      <c r="B266" s="1594" t="s">
        <v>364</v>
      </c>
      <c r="C266" s="1595"/>
      <c r="D266" s="1595"/>
      <c r="E266" s="1595"/>
      <c r="F266" s="1595"/>
      <c r="G266" s="1595"/>
      <c r="H266" s="1595"/>
      <c r="I266" s="1595"/>
      <c r="J266" s="1595"/>
      <c r="K266" s="1595"/>
      <c r="L266" s="1595"/>
      <c r="M266" s="1595"/>
      <c r="N266" s="1596"/>
      <c r="O266" s="902"/>
      <c r="P266" s="898"/>
    </row>
    <row r="267" spans="1:16" ht="18.75" customHeight="1" thickBot="1" x14ac:dyDescent="0.3">
      <c r="A267" s="228" t="s">
        <v>118</v>
      </c>
      <c r="B267" s="1594" t="s">
        <v>372</v>
      </c>
      <c r="C267" s="1595"/>
      <c r="D267" s="1595"/>
      <c r="E267" s="1595"/>
      <c r="F267" s="1595"/>
      <c r="G267" s="1595"/>
      <c r="H267" s="1595"/>
      <c r="I267" s="1595"/>
      <c r="J267" s="1595"/>
      <c r="K267" s="1595"/>
      <c r="L267" s="1595"/>
      <c r="M267" s="1595"/>
      <c r="N267" s="1596"/>
      <c r="O267" s="902"/>
      <c r="P267" s="898"/>
    </row>
    <row r="268" spans="1:16" ht="19.5" customHeight="1" thickBot="1" x14ac:dyDescent="0.3">
      <c r="A268" s="232" t="s">
        <v>120</v>
      </c>
      <c r="B268" s="1594" t="s">
        <v>383</v>
      </c>
      <c r="C268" s="1595"/>
      <c r="D268" s="1595"/>
      <c r="E268" s="1595"/>
      <c r="F268" s="1595"/>
      <c r="G268" s="1595"/>
      <c r="H268" s="1595"/>
      <c r="I268" s="1595"/>
      <c r="J268" s="1595"/>
      <c r="K268" s="1595"/>
      <c r="L268" s="1595"/>
      <c r="M268" s="1595"/>
      <c r="N268" s="1596"/>
      <c r="O268" s="902"/>
      <c r="P268" s="898"/>
    </row>
    <row r="269" spans="1:16" ht="39.75" customHeight="1" x14ac:dyDescent="0.25">
      <c r="A269" s="228"/>
      <c r="B269" s="1716"/>
      <c r="C269" s="1647" t="s">
        <v>2</v>
      </c>
      <c r="D269" s="1647" t="s">
        <v>2</v>
      </c>
      <c r="E269" s="1647" t="s">
        <v>2</v>
      </c>
      <c r="F269" s="1647" t="s">
        <v>2</v>
      </c>
      <c r="G269" s="973" t="s">
        <v>3048</v>
      </c>
      <c r="H269" s="923" t="s">
        <v>619</v>
      </c>
      <c r="I269" s="975" t="s">
        <v>587</v>
      </c>
      <c r="J269" s="1500" t="s">
        <v>2694</v>
      </c>
      <c r="K269" s="1643" t="s">
        <v>2693</v>
      </c>
      <c r="L269" s="1643" t="s">
        <v>2696</v>
      </c>
      <c r="M269" s="1647" t="s">
        <v>2</v>
      </c>
      <c r="N269" s="1680" t="s">
        <v>2</v>
      </c>
      <c r="O269" s="1512" t="s">
        <v>2914</v>
      </c>
      <c r="P269" s="1606"/>
    </row>
    <row r="270" spans="1:16" ht="48.75" customHeight="1" x14ac:dyDescent="0.25">
      <c r="A270" s="228"/>
      <c r="B270" s="1754"/>
      <c r="C270" s="1648"/>
      <c r="D270" s="1648"/>
      <c r="E270" s="1648"/>
      <c r="F270" s="1648"/>
      <c r="G270" s="32" t="s">
        <v>2632</v>
      </c>
      <c r="H270" s="1268" t="s">
        <v>2695</v>
      </c>
      <c r="I270" s="32" t="s">
        <v>8</v>
      </c>
      <c r="J270" s="1268"/>
      <c r="K270" s="1644"/>
      <c r="L270" s="1644"/>
      <c r="M270" s="1648"/>
      <c r="N270" s="1681"/>
      <c r="O270" s="1591"/>
      <c r="P270" s="1607"/>
    </row>
    <row r="271" spans="1:16" ht="39.75" customHeight="1" thickBot="1" x14ac:dyDescent="0.3">
      <c r="A271" s="228"/>
      <c r="B271" s="1717"/>
      <c r="C271" s="1649"/>
      <c r="D271" s="1649"/>
      <c r="E271" s="1649"/>
      <c r="F271" s="1649"/>
      <c r="G271" s="189" t="s">
        <v>728</v>
      </c>
      <c r="H271" s="1646"/>
      <c r="I271" s="242" t="s">
        <v>8</v>
      </c>
      <c r="J271" s="1646"/>
      <c r="K271" s="1645"/>
      <c r="L271" s="1645"/>
      <c r="M271" s="1649"/>
      <c r="N271" s="1682"/>
      <c r="O271" s="1513"/>
      <c r="P271" s="1605"/>
    </row>
    <row r="272" spans="1:16" ht="39.75" customHeight="1" x14ac:dyDescent="0.25">
      <c r="A272" s="228"/>
      <c r="B272" s="1716"/>
      <c r="C272" s="1647" t="s">
        <v>2</v>
      </c>
      <c r="D272" s="1647" t="s">
        <v>2</v>
      </c>
      <c r="E272" s="1647" t="s">
        <v>2</v>
      </c>
      <c r="F272" s="1647" t="s">
        <v>2</v>
      </c>
      <c r="G272" s="973" t="s">
        <v>3048</v>
      </c>
      <c r="H272" s="923" t="s">
        <v>619</v>
      </c>
      <c r="I272" s="975" t="s">
        <v>587</v>
      </c>
      <c r="J272" s="1755" t="s">
        <v>2988</v>
      </c>
      <c r="K272" s="1643" t="s">
        <v>2974</v>
      </c>
      <c r="L272" s="1643" t="s">
        <v>2975</v>
      </c>
      <c r="M272" s="1647" t="s">
        <v>2</v>
      </c>
      <c r="N272" s="1680" t="s">
        <v>2</v>
      </c>
      <c r="O272" s="1512" t="s">
        <v>2914</v>
      </c>
      <c r="P272" s="1622"/>
    </row>
    <row r="273" spans="1:16" ht="39.75" customHeight="1" thickBot="1" x14ac:dyDescent="0.3">
      <c r="A273" s="228"/>
      <c r="B273" s="1717"/>
      <c r="C273" s="1649"/>
      <c r="D273" s="1649"/>
      <c r="E273" s="1649"/>
      <c r="F273" s="1649"/>
      <c r="G273" s="983" t="s">
        <v>728</v>
      </c>
      <c r="H273" s="998" t="s">
        <v>2704</v>
      </c>
      <c r="I273" s="998" t="s">
        <v>8</v>
      </c>
      <c r="J273" s="1756"/>
      <c r="K273" s="1645"/>
      <c r="L273" s="1750"/>
      <c r="M273" s="1649"/>
      <c r="N273" s="1682"/>
      <c r="O273" s="1513"/>
      <c r="P273" s="1621"/>
    </row>
    <row r="274" spans="1:16" ht="21" customHeight="1" thickBot="1" x14ac:dyDescent="0.3">
      <c r="A274" s="232" t="s">
        <v>103</v>
      </c>
      <c r="B274" s="1594" t="s">
        <v>364</v>
      </c>
      <c r="C274" s="1595"/>
      <c r="D274" s="1595"/>
      <c r="E274" s="1595"/>
      <c r="F274" s="1595"/>
      <c r="G274" s="1595"/>
      <c r="H274" s="1595"/>
      <c r="I274" s="1595"/>
      <c r="J274" s="1595"/>
      <c r="K274" s="1595"/>
      <c r="L274" s="1595"/>
      <c r="M274" s="1595"/>
      <c r="N274" s="1596"/>
      <c r="O274" s="902"/>
      <c r="P274" s="898"/>
    </row>
    <row r="275" spans="1:16" ht="19.5" customHeight="1" thickBot="1" x14ac:dyDescent="0.3">
      <c r="A275" s="232" t="s">
        <v>120</v>
      </c>
      <c r="B275" s="1594" t="s">
        <v>383</v>
      </c>
      <c r="C275" s="1595"/>
      <c r="D275" s="1595"/>
      <c r="E275" s="1595"/>
      <c r="F275" s="1595"/>
      <c r="G275" s="1595"/>
      <c r="H275" s="1595"/>
      <c r="I275" s="1595"/>
      <c r="J275" s="1595"/>
      <c r="K275" s="1595"/>
      <c r="L275" s="1595"/>
      <c r="M275" s="1595"/>
      <c r="N275" s="1596"/>
      <c r="O275" s="902"/>
      <c r="P275" s="898"/>
    </row>
    <row r="276" spans="1:16" ht="39.75" customHeight="1" x14ac:dyDescent="0.25">
      <c r="A276" s="228"/>
      <c r="B276" s="1716"/>
      <c r="C276" s="1647" t="s">
        <v>2</v>
      </c>
      <c r="D276" s="1647" t="s">
        <v>2</v>
      </c>
      <c r="E276" s="1705"/>
      <c r="F276" s="1705"/>
      <c r="G276" s="973" t="s">
        <v>3048</v>
      </c>
      <c r="H276" s="923" t="s">
        <v>619</v>
      </c>
      <c r="I276" s="975" t="s">
        <v>587</v>
      </c>
      <c r="J276" s="1500" t="s">
        <v>2580</v>
      </c>
      <c r="K276" s="1683" t="s">
        <v>2581</v>
      </c>
      <c r="L276" s="1683" t="s">
        <v>2582</v>
      </c>
      <c r="M276" s="1647" t="s">
        <v>2</v>
      </c>
      <c r="N276" s="1680" t="s">
        <v>2</v>
      </c>
      <c r="O276" s="1541" t="s">
        <v>2914</v>
      </c>
      <c r="P276" s="1608" t="s">
        <v>3077</v>
      </c>
    </row>
    <row r="277" spans="1:16" ht="39.75" customHeight="1" x14ac:dyDescent="0.25">
      <c r="A277" s="228"/>
      <c r="B277" s="1754"/>
      <c r="C277" s="1648"/>
      <c r="D277" s="1648"/>
      <c r="E277" s="1706"/>
      <c r="F277" s="1706"/>
      <c r="G277" s="32" t="s">
        <v>729</v>
      </c>
      <c r="H277" s="54" t="s">
        <v>592</v>
      </c>
      <c r="I277" s="41" t="s">
        <v>592</v>
      </c>
      <c r="J277" s="1268"/>
      <c r="K277" s="1684"/>
      <c r="L277" s="1684"/>
      <c r="M277" s="1648"/>
      <c r="N277" s="1681"/>
      <c r="O277" s="1634"/>
      <c r="P277" s="1609"/>
    </row>
    <row r="278" spans="1:16" ht="36" customHeight="1" thickBot="1" x14ac:dyDescent="0.3">
      <c r="A278" s="228"/>
      <c r="B278" s="1717"/>
      <c r="C278" s="1649"/>
      <c r="D278" s="1649"/>
      <c r="E278" s="1707"/>
      <c r="F278" s="1707"/>
      <c r="G278" s="189" t="s">
        <v>730</v>
      </c>
      <c r="H278" s="242" t="s">
        <v>1126</v>
      </c>
      <c r="I278" s="243" t="s">
        <v>2493</v>
      </c>
      <c r="J278" s="1646"/>
      <c r="K278" s="1685"/>
      <c r="L278" s="1685"/>
      <c r="M278" s="1649"/>
      <c r="N278" s="1682"/>
      <c r="O278" s="1584"/>
      <c r="P278" s="1610"/>
    </row>
    <row r="279" spans="1:16" ht="21" customHeight="1" thickBot="1" x14ac:dyDescent="0.3">
      <c r="A279" s="232" t="s">
        <v>103</v>
      </c>
      <c r="B279" s="1594" t="s">
        <v>364</v>
      </c>
      <c r="C279" s="1595"/>
      <c r="D279" s="1595"/>
      <c r="E279" s="1595"/>
      <c r="F279" s="1595"/>
      <c r="G279" s="1595"/>
      <c r="H279" s="1595"/>
      <c r="I279" s="1595"/>
      <c r="J279" s="1595"/>
      <c r="K279" s="1595"/>
      <c r="L279" s="1595"/>
      <c r="M279" s="1595"/>
      <c r="N279" s="1596"/>
      <c r="O279" s="902"/>
      <c r="P279" s="898"/>
    </row>
    <row r="280" spans="1:16" ht="19.5" customHeight="1" thickBot="1" x14ac:dyDescent="0.3">
      <c r="A280" s="232" t="s">
        <v>124</v>
      </c>
      <c r="B280" s="1594" t="s">
        <v>386</v>
      </c>
      <c r="C280" s="1595"/>
      <c r="D280" s="1595"/>
      <c r="E280" s="1595"/>
      <c r="F280" s="1595"/>
      <c r="G280" s="1595"/>
      <c r="H280" s="1595"/>
      <c r="I280" s="1595"/>
      <c r="J280" s="1595"/>
      <c r="K280" s="1595"/>
      <c r="L280" s="1595"/>
      <c r="M280" s="1595"/>
      <c r="N280" s="1596"/>
      <c r="O280" s="902"/>
      <c r="P280" s="898"/>
    </row>
    <row r="281" spans="1:16" ht="39.75" customHeight="1" x14ac:dyDescent="0.25">
      <c r="A281" s="228"/>
      <c r="B281" s="1716"/>
      <c r="C281" s="1647" t="s">
        <v>2</v>
      </c>
      <c r="D281" s="1647" t="s">
        <v>2</v>
      </c>
      <c r="E281" s="1705"/>
      <c r="F281" s="1705"/>
      <c r="G281" s="973" t="s">
        <v>3048</v>
      </c>
      <c r="H281" s="923" t="s">
        <v>619</v>
      </c>
      <c r="I281" s="975" t="s">
        <v>587</v>
      </c>
      <c r="J281" s="1500" t="s">
        <v>2565</v>
      </c>
      <c r="K281" s="1683" t="s">
        <v>2631</v>
      </c>
      <c r="L281" s="1683" t="s">
        <v>2566</v>
      </c>
      <c r="M281" s="1647" t="s">
        <v>2</v>
      </c>
      <c r="N281" s="1680" t="s">
        <v>2</v>
      </c>
      <c r="O281" s="1541" t="s">
        <v>2914</v>
      </c>
      <c r="P281" s="1608" t="s">
        <v>3077</v>
      </c>
    </row>
    <row r="282" spans="1:16" ht="46.5" customHeight="1" x14ac:dyDescent="0.25">
      <c r="A282" s="228"/>
      <c r="B282" s="1754"/>
      <c r="C282" s="1648"/>
      <c r="D282" s="1648"/>
      <c r="E282" s="1706"/>
      <c r="F282" s="1706"/>
      <c r="G282" s="32" t="s">
        <v>766</v>
      </c>
      <c r="H282" s="54" t="s">
        <v>611</v>
      </c>
      <c r="I282" s="41" t="s">
        <v>610</v>
      </c>
      <c r="J282" s="1268"/>
      <c r="K282" s="1684"/>
      <c r="L282" s="1684"/>
      <c r="M282" s="1648"/>
      <c r="N282" s="1681"/>
      <c r="O282" s="1634"/>
      <c r="P282" s="1609"/>
    </row>
    <row r="283" spans="1:16" ht="36" customHeight="1" thickBot="1" x14ac:dyDescent="0.3">
      <c r="A283" s="228"/>
      <c r="B283" s="1717"/>
      <c r="C283" s="1649"/>
      <c r="D283" s="1649"/>
      <c r="E283" s="1707"/>
      <c r="F283" s="1707"/>
      <c r="G283" s="189" t="s">
        <v>1320</v>
      </c>
      <c r="H283" s="242" t="s">
        <v>1126</v>
      </c>
      <c r="I283" s="243" t="s">
        <v>1296</v>
      </c>
      <c r="J283" s="1646"/>
      <c r="K283" s="1685"/>
      <c r="L283" s="1685"/>
      <c r="M283" s="1649"/>
      <c r="N283" s="1682"/>
      <c r="O283" s="1584"/>
      <c r="P283" s="1610"/>
    </row>
    <row r="284" spans="1:16" ht="39.75" customHeight="1" x14ac:dyDescent="0.25">
      <c r="A284" s="228"/>
      <c r="B284" s="1716"/>
      <c r="C284" s="1647" t="s">
        <v>2</v>
      </c>
      <c r="D284" s="1647" t="s">
        <v>2</v>
      </c>
      <c r="E284" s="1647" t="s">
        <v>2</v>
      </c>
      <c r="F284" s="1705"/>
      <c r="G284" s="973" t="s">
        <v>3048</v>
      </c>
      <c r="H284" s="923" t="s">
        <v>619</v>
      </c>
      <c r="I284" s="975" t="s">
        <v>587</v>
      </c>
      <c r="J284" s="1500" t="s">
        <v>2676</v>
      </c>
      <c r="K284" s="1643" t="s">
        <v>2677</v>
      </c>
      <c r="L284" s="1643" t="s">
        <v>2678</v>
      </c>
      <c r="M284" s="1647" t="s">
        <v>2</v>
      </c>
      <c r="N284" s="1680" t="s">
        <v>2</v>
      </c>
      <c r="O284" s="1512" t="s">
        <v>2914</v>
      </c>
      <c r="P284" s="1604"/>
    </row>
    <row r="285" spans="1:16" ht="46.5" customHeight="1" x14ac:dyDescent="0.25">
      <c r="A285" s="228"/>
      <c r="B285" s="1754"/>
      <c r="C285" s="1648"/>
      <c r="D285" s="1648"/>
      <c r="E285" s="1648"/>
      <c r="F285" s="1706"/>
      <c r="G285" s="32" t="s">
        <v>766</v>
      </c>
      <c r="H285" s="54" t="s">
        <v>2679</v>
      </c>
      <c r="I285" s="41" t="s">
        <v>610</v>
      </c>
      <c r="J285" s="1268"/>
      <c r="K285" s="1644"/>
      <c r="L285" s="1644"/>
      <c r="M285" s="1648"/>
      <c r="N285" s="1681"/>
      <c r="O285" s="1591"/>
      <c r="P285" s="1607"/>
    </row>
    <row r="286" spans="1:16" ht="36" customHeight="1" thickBot="1" x14ac:dyDescent="0.3">
      <c r="A286" s="228"/>
      <c r="B286" s="1717"/>
      <c r="C286" s="1649"/>
      <c r="D286" s="1649"/>
      <c r="E286" s="1649"/>
      <c r="F286" s="1707"/>
      <c r="G286" s="189" t="s">
        <v>1320</v>
      </c>
      <c r="H286" s="242" t="s">
        <v>2675</v>
      </c>
      <c r="I286" s="243" t="s">
        <v>1296</v>
      </c>
      <c r="J286" s="1646"/>
      <c r="K286" s="1645"/>
      <c r="L286" s="1645"/>
      <c r="M286" s="1649"/>
      <c r="N286" s="1682"/>
      <c r="O286" s="1513"/>
      <c r="P286" s="1605"/>
    </row>
    <row r="287" spans="1:16" ht="39.75" customHeight="1" x14ac:dyDescent="0.25">
      <c r="A287" s="228"/>
      <c r="B287" s="1791" t="s">
        <v>2</v>
      </c>
      <c r="C287" s="1647" t="s">
        <v>2</v>
      </c>
      <c r="D287" s="1647" t="s">
        <v>2</v>
      </c>
      <c r="E287" s="1705"/>
      <c r="F287" s="1705"/>
      <c r="G287" s="973" t="s">
        <v>3048</v>
      </c>
      <c r="H287" s="923" t="s">
        <v>619</v>
      </c>
      <c r="I287" s="975" t="s">
        <v>587</v>
      </c>
      <c r="J287" s="1500" t="s">
        <v>2568</v>
      </c>
      <c r="K287" s="1683" t="s">
        <v>2569</v>
      </c>
      <c r="L287" s="1683" t="s">
        <v>2570</v>
      </c>
      <c r="M287" s="1647" t="s">
        <v>2</v>
      </c>
      <c r="N287" s="1680" t="s">
        <v>2</v>
      </c>
      <c r="O287" s="1551"/>
      <c r="P287" s="1601" t="s">
        <v>3205</v>
      </c>
    </row>
    <row r="288" spans="1:16" ht="36" customHeight="1" thickBot="1" x14ac:dyDescent="0.3">
      <c r="A288" s="228"/>
      <c r="B288" s="1792"/>
      <c r="C288" s="1649"/>
      <c r="D288" s="1649"/>
      <c r="E288" s="1707"/>
      <c r="F288" s="1707"/>
      <c r="G288" s="189" t="s">
        <v>711</v>
      </c>
      <c r="H288" s="242" t="s">
        <v>1126</v>
      </c>
      <c r="I288" s="243" t="s">
        <v>2567</v>
      </c>
      <c r="J288" s="1646"/>
      <c r="K288" s="1685"/>
      <c r="L288" s="1685"/>
      <c r="M288" s="1649"/>
      <c r="N288" s="1682"/>
      <c r="O288" s="1552"/>
      <c r="P288" s="1602"/>
    </row>
    <row r="289" spans="1:16" ht="39.75" customHeight="1" x14ac:dyDescent="0.25">
      <c r="A289" s="228"/>
      <c r="B289" s="1788"/>
      <c r="C289" s="1647" t="s">
        <v>2</v>
      </c>
      <c r="D289" s="1647" t="s">
        <v>2</v>
      </c>
      <c r="E289" s="1702"/>
      <c r="F289" s="1702"/>
      <c r="G289" s="973" t="s">
        <v>3048</v>
      </c>
      <c r="H289" s="923" t="s">
        <v>619</v>
      </c>
      <c r="I289" s="975" t="s">
        <v>587</v>
      </c>
      <c r="J289" s="1500" t="s">
        <v>2571</v>
      </c>
      <c r="K289" s="1643" t="s">
        <v>2572</v>
      </c>
      <c r="L289" s="1643" t="s">
        <v>2573</v>
      </c>
      <c r="M289" s="1647" t="s">
        <v>2</v>
      </c>
      <c r="N289" s="1680" t="s">
        <v>2</v>
      </c>
      <c r="O289" s="1665" t="s">
        <v>2914</v>
      </c>
      <c r="P289" s="1611"/>
    </row>
    <row r="290" spans="1:16" ht="39.75" customHeight="1" x14ac:dyDescent="0.25">
      <c r="A290" s="228"/>
      <c r="B290" s="1789"/>
      <c r="C290" s="1648"/>
      <c r="D290" s="1648"/>
      <c r="E290" s="1703"/>
      <c r="F290" s="1703"/>
      <c r="G290" s="32" t="s">
        <v>729</v>
      </c>
      <c r="H290" s="54" t="s">
        <v>592</v>
      </c>
      <c r="I290" s="41" t="s">
        <v>592</v>
      </c>
      <c r="J290" s="1268"/>
      <c r="K290" s="1644"/>
      <c r="L290" s="1644"/>
      <c r="M290" s="1648"/>
      <c r="N290" s="1681"/>
      <c r="O290" s="1666"/>
      <c r="P290" s="1612"/>
    </row>
    <row r="291" spans="1:16" ht="36" customHeight="1" thickBot="1" x14ac:dyDescent="0.3">
      <c r="A291" s="228"/>
      <c r="B291" s="1790"/>
      <c r="C291" s="1649"/>
      <c r="D291" s="1649"/>
      <c r="E291" s="1704"/>
      <c r="F291" s="1704"/>
      <c r="G291" s="189" t="s">
        <v>731</v>
      </c>
      <c r="H291" s="242" t="s">
        <v>2886</v>
      </c>
      <c r="I291" s="243" t="s">
        <v>618</v>
      </c>
      <c r="J291" s="1646"/>
      <c r="K291" s="1645"/>
      <c r="L291" s="1645"/>
      <c r="M291" s="1649"/>
      <c r="N291" s="1682"/>
      <c r="O291" s="1667"/>
      <c r="P291" s="1613"/>
    </row>
    <row r="292" spans="1:16" ht="45" customHeight="1" x14ac:dyDescent="0.25">
      <c r="A292" s="228"/>
      <c r="B292" s="1673"/>
      <c r="C292" s="1658" t="s">
        <v>2</v>
      </c>
      <c r="D292" s="1658" t="s">
        <v>2</v>
      </c>
      <c r="E292" s="1585"/>
      <c r="F292" s="1585"/>
      <c r="G292" s="1038" t="s">
        <v>3048</v>
      </c>
      <c r="H292" s="923" t="s">
        <v>619</v>
      </c>
      <c r="I292" s="975" t="s">
        <v>587</v>
      </c>
      <c r="J292" s="1677" t="s">
        <v>2965</v>
      </c>
      <c r="K292" s="1677" t="s">
        <v>2966</v>
      </c>
      <c r="L292" s="1677" t="s">
        <v>2967</v>
      </c>
      <c r="M292" s="1777" t="s">
        <v>2</v>
      </c>
      <c r="N292" s="1650" t="s">
        <v>2</v>
      </c>
      <c r="O292" s="1653"/>
      <c r="P292" s="1608" t="s">
        <v>3077</v>
      </c>
    </row>
    <row r="293" spans="1:16" ht="45" customHeight="1" x14ac:dyDescent="0.25">
      <c r="A293" s="228"/>
      <c r="B293" s="1674"/>
      <c r="C293" s="1556"/>
      <c r="D293" s="1556"/>
      <c r="E293" s="1676"/>
      <c r="F293" s="1676"/>
      <c r="G293" s="1039" t="s">
        <v>3054</v>
      </c>
      <c r="H293" s="1051" t="s">
        <v>592</v>
      </c>
      <c r="I293" s="1052" t="s">
        <v>592</v>
      </c>
      <c r="J293" s="1678"/>
      <c r="K293" s="1678"/>
      <c r="L293" s="1678"/>
      <c r="M293" s="1778"/>
      <c r="N293" s="1651"/>
      <c r="O293" s="1654"/>
      <c r="P293" s="1609"/>
    </row>
    <row r="294" spans="1:16" ht="50.25" customHeight="1" thickBot="1" x14ac:dyDescent="0.3">
      <c r="A294" s="228"/>
      <c r="B294" s="1675"/>
      <c r="C294" s="1660"/>
      <c r="D294" s="1660"/>
      <c r="E294" s="1586"/>
      <c r="F294" s="1586"/>
      <c r="G294" s="1053" t="s">
        <v>3192</v>
      </c>
      <c r="H294" s="1054" t="s">
        <v>1126</v>
      </c>
      <c r="I294" s="1055" t="s">
        <v>30</v>
      </c>
      <c r="J294" s="1679"/>
      <c r="K294" s="1679"/>
      <c r="L294" s="1679"/>
      <c r="M294" s="1779"/>
      <c r="N294" s="1652"/>
      <c r="O294" s="1655"/>
      <c r="P294" s="1610"/>
    </row>
    <row r="295" spans="1:16" ht="45" customHeight="1" x14ac:dyDescent="0.25">
      <c r="A295" s="228"/>
      <c r="B295" s="1673"/>
      <c r="C295" s="1658" t="s">
        <v>2</v>
      </c>
      <c r="D295" s="1658" t="s">
        <v>2</v>
      </c>
      <c r="E295" s="1585"/>
      <c r="F295" s="1585"/>
      <c r="G295" s="973" t="s">
        <v>3048</v>
      </c>
      <c r="H295" s="923" t="s">
        <v>619</v>
      </c>
      <c r="I295" s="975" t="s">
        <v>587</v>
      </c>
      <c r="J295" s="1755" t="s">
        <v>2968</v>
      </c>
      <c r="K295" s="1643" t="s">
        <v>2970</v>
      </c>
      <c r="L295" s="1643" t="s">
        <v>2971</v>
      </c>
      <c r="M295" s="1658" t="s">
        <v>2</v>
      </c>
      <c r="N295" s="1689" t="s">
        <v>2</v>
      </c>
      <c r="O295" s="1541" t="s">
        <v>2914</v>
      </c>
      <c r="P295" s="1608" t="s">
        <v>3077</v>
      </c>
    </row>
    <row r="296" spans="1:16" ht="45" customHeight="1" x14ac:dyDescent="0.25">
      <c r="A296" s="228"/>
      <c r="B296" s="1674"/>
      <c r="C296" s="1556"/>
      <c r="D296" s="1556"/>
      <c r="E296" s="1676"/>
      <c r="F296" s="1676"/>
      <c r="G296" s="981" t="s">
        <v>729</v>
      </c>
      <c r="H296" s="1008" t="s">
        <v>592</v>
      </c>
      <c r="I296" s="982" t="s">
        <v>592</v>
      </c>
      <c r="J296" s="1561"/>
      <c r="K296" s="1563"/>
      <c r="L296" s="1563"/>
      <c r="M296" s="1556"/>
      <c r="N296" s="1565"/>
      <c r="O296" s="1634"/>
      <c r="P296" s="1609"/>
    </row>
    <row r="297" spans="1:16" ht="50.25" customHeight="1" thickBot="1" x14ac:dyDescent="0.3">
      <c r="A297" s="228"/>
      <c r="B297" s="1675"/>
      <c r="C297" s="1660"/>
      <c r="D297" s="1660"/>
      <c r="E297" s="1586"/>
      <c r="F297" s="1586"/>
      <c r="G297" s="983" t="s">
        <v>3163</v>
      </c>
      <c r="H297" s="998" t="s">
        <v>1126</v>
      </c>
      <c r="I297" s="984" t="s">
        <v>28</v>
      </c>
      <c r="J297" s="1756"/>
      <c r="K297" s="1645"/>
      <c r="L297" s="1645"/>
      <c r="M297" s="1660"/>
      <c r="N297" s="1691"/>
      <c r="O297" s="1584"/>
      <c r="P297" s="1610"/>
    </row>
    <row r="298" spans="1:16" ht="45" customHeight="1" x14ac:dyDescent="0.25">
      <c r="A298" s="228"/>
      <c r="B298" s="1673"/>
      <c r="C298" s="1658" t="s">
        <v>2</v>
      </c>
      <c r="D298" s="1658" t="s">
        <v>2</v>
      </c>
      <c r="E298" s="1585"/>
      <c r="F298" s="1585"/>
      <c r="G298" s="973" t="s">
        <v>3048</v>
      </c>
      <c r="H298" s="923" t="s">
        <v>619</v>
      </c>
      <c r="I298" s="975" t="s">
        <v>587</v>
      </c>
      <c r="J298" s="1755" t="s">
        <v>2969</v>
      </c>
      <c r="K298" s="1643" t="s">
        <v>2972</v>
      </c>
      <c r="L298" s="1643" t="s">
        <v>2973</v>
      </c>
      <c r="M298" s="1658" t="s">
        <v>2</v>
      </c>
      <c r="N298" s="1689" t="s">
        <v>2</v>
      </c>
      <c r="O298" s="1541" t="s">
        <v>2914</v>
      </c>
      <c r="P298" s="1608" t="s">
        <v>3077</v>
      </c>
    </row>
    <row r="299" spans="1:16" ht="45" customHeight="1" x14ac:dyDescent="0.25">
      <c r="A299" s="228"/>
      <c r="B299" s="1674"/>
      <c r="C299" s="1556"/>
      <c r="D299" s="1556"/>
      <c r="E299" s="1676"/>
      <c r="F299" s="1676"/>
      <c r="G299" s="981" t="s">
        <v>729</v>
      </c>
      <c r="H299" s="1008" t="s">
        <v>592</v>
      </c>
      <c r="I299" s="982" t="s">
        <v>592</v>
      </c>
      <c r="J299" s="1561"/>
      <c r="K299" s="1563"/>
      <c r="L299" s="1563"/>
      <c r="M299" s="1556"/>
      <c r="N299" s="1565"/>
      <c r="O299" s="1634"/>
      <c r="P299" s="1609"/>
    </row>
    <row r="300" spans="1:16" ht="50.25" customHeight="1" thickBot="1" x14ac:dyDescent="0.3">
      <c r="A300" s="228"/>
      <c r="B300" s="1675"/>
      <c r="C300" s="1660"/>
      <c r="D300" s="1660"/>
      <c r="E300" s="1586"/>
      <c r="F300" s="1586"/>
      <c r="G300" s="983" t="s">
        <v>3167</v>
      </c>
      <c r="H300" s="998" t="s">
        <v>1126</v>
      </c>
      <c r="I300" s="984" t="s">
        <v>28</v>
      </c>
      <c r="J300" s="1756"/>
      <c r="K300" s="1645"/>
      <c r="L300" s="1645"/>
      <c r="M300" s="1660"/>
      <c r="N300" s="1691"/>
      <c r="O300" s="1584"/>
      <c r="P300" s="1610"/>
    </row>
    <row r="301" spans="1:16" ht="21" customHeight="1" thickBot="1" x14ac:dyDescent="0.3">
      <c r="A301" s="232" t="s">
        <v>103</v>
      </c>
      <c r="B301" s="1594" t="s">
        <v>364</v>
      </c>
      <c r="C301" s="1595"/>
      <c r="D301" s="1595"/>
      <c r="E301" s="1595"/>
      <c r="F301" s="1595"/>
      <c r="G301" s="1595"/>
      <c r="H301" s="1595"/>
      <c r="I301" s="1595"/>
      <c r="J301" s="1595"/>
      <c r="K301" s="1595"/>
      <c r="L301" s="1595"/>
      <c r="M301" s="1595"/>
      <c r="N301" s="1596"/>
      <c r="O301" s="902"/>
      <c r="P301" s="898"/>
    </row>
    <row r="302" spans="1:16" ht="18.75" customHeight="1" thickBot="1" x14ac:dyDescent="0.3">
      <c r="A302" s="228" t="s">
        <v>118</v>
      </c>
      <c r="B302" s="1594" t="s">
        <v>372</v>
      </c>
      <c r="C302" s="1595"/>
      <c r="D302" s="1595"/>
      <c r="E302" s="1595"/>
      <c r="F302" s="1595"/>
      <c r="G302" s="1595"/>
      <c r="H302" s="1595"/>
      <c r="I302" s="1595"/>
      <c r="J302" s="1595"/>
      <c r="K302" s="1595"/>
      <c r="L302" s="1595"/>
      <c r="M302" s="1595"/>
      <c r="N302" s="1596"/>
      <c r="O302" s="902"/>
      <c r="P302" s="898"/>
    </row>
    <row r="303" spans="1:16" ht="19.5" customHeight="1" thickBot="1" x14ac:dyDescent="0.3">
      <c r="A303" s="232" t="s">
        <v>643</v>
      </c>
      <c r="B303" s="1594" t="s">
        <v>387</v>
      </c>
      <c r="C303" s="1595"/>
      <c r="D303" s="1595"/>
      <c r="E303" s="1595"/>
      <c r="F303" s="1595"/>
      <c r="G303" s="1595"/>
      <c r="H303" s="1595"/>
      <c r="I303" s="1595"/>
      <c r="J303" s="1595"/>
      <c r="K303" s="1595"/>
      <c r="L303" s="1595"/>
      <c r="M303" s="1595"/>
      <c r="N303" s="1596"/>
      <c r="O303" s="902"/>
      <c r="P303" s="898"/>
    </row>
    <row r="304" spans="1:16" ht="39.75" customHeight="1" x14ac:dyDescent="0.25">
      <c r="A304" s="228"/>
      <c r="B304" s="1716"/>
      <c r="C304" s="1647" t="s">
        <v>2</v>
      </c>
      <c r="D304" s="1647" t="s">
        <v>2</v>
      </c>
      <c r="E304" s="1705"/>
      <c r="F304" s="1705"/>
      <c r="G304" s="973" t="s">
        <v>3048</v>
      </c>
      <c r="H304" s="923" t="s">
        <v>619</v>
      </c>
      <c r="I304" s="975" t="s">
        <v>587</v>
      </c>
      <c r="J304" s="1500" t="s">
        <v>2698</v>
      </c>
      <c r="K304" s="1643" t="s">
        <v>2699</v>
      </c>
      <c r="L304" s="1643" t="s">
        <v>2700</v>
      </c>
      <c r="M304" s="1647" t="s">
        <v>2</v>
      </c>
      <c r="N304" s="1680" t="s">
        <v>2</v>
      </c>
      <c r="O304" s="1512" t="s">
        <v>2914</v>
      </c>
      <c r="P304" s="1604"/>
    </row>
    <row r="305" spans="1:16" ht="48.75" customHeight="1" x14ac:dyDescent="0.25">
      <c r="A305" s="228"/>
      <c r="B305" s="1754"/>
      <c r="C305" s="1648"/>
      <c r="D305" s="1648"/>
      <c r="E305" s="1706"/>
      <c r="F305" s="1706"/>
      <c r="G305" s="32" t="s">
        <v>791</v>
      </c>
      <c r="H305" s="1268" t="s">
        <v>2697</v>
      </c>
      <c r="I305" s="32" t="s">
        <v>8</v>
      </c>
      <c r="J305" s="1268"/>
      <c r="K305" s="1644"/>
      <c r="L305" s="1644"/>
      <c r="M305" s="1648"/>
      <c r="N305" s="1681"/>
      <c r="O305" s="1514"/>
      <c r="P305" s="1607"/>
    </row>
    <row r="306" spans="1:16" ht="39.75" customHeight="1" thickBot="1" x14ac:dyDescent="0.3">
      <c r="A306" s="228"/>
      <c r="B306" s="1717"/>
      <c r="C306" s="1649"/>
      <c r="D306" s="1649"/>
      <c r="E306" s="1707"/>
      <c r="F306" s="1707"/>
      <c r="G306" s="189" t="s">
        <v>707</v>
      </c>
      <c r="H306" s="1646"/>
      <c r="I306" s="242" t="s">
        <v>8</v>
      </c>
      <c r="J306" s="1646"/>
      <c r="K306" s="1645"/>
      <c r="L306" s="1645"/>
      <c r="M306" s="1649"/>
      <c r="N306" s="1682"/>
      <c r="O306" s="1515"/>
      <c r="P306" s="1605"/>
    </row>
    <row r="307" spans="1:16" ht="39.75" customHeight="1" x14ac:dyDescent="0.25">
      <c r="A307" s="228"/>
      <c r="B307" s="1716"/>
      <c r="C307" s="1647" t="s">
        <v>2</v>
      </c>
      <c r="D307" s="1705"/>
      <c r="E307" s="1647" t="s">
        <v>2</v>
      </c>
      <c r="F307" s="1647" t="s">
        <v>2</v>
      </c>
      <c r="G307" s="973" t="s">
        <v>3048</v>
      </c>
      <c r="H307" s="923" t="s">
        <v>619</v>
      </c>
      <c r="I307" s="975" t="s">
        <v>587</v>
      </c>
      <c r="J307" s="1500" t="s">
        <v>2735</v>
      </c>
      <c r="K307" s="1643" t="s">
        <v>2811</v>
      </c>
      <c r="L307" s="1643" t="s">
        <v>2734</v>
      </c>
      <c r="M307" s="1647" t="s">
        <v>2</v>
      </c>
      <c r="N307" s="1680" t="s">
        <v>2</v>
      </c>
      <c r="O307" s="1512" t="s">
        <v>2914</v>
      </c>
      <c r="P307" s="1604"/>
    </row>
    <row r="308" spans="1:16" ht="46.5" customHeight="1" x14ac:dyDescent="0.25">
      <c r="A308" s="228"/>
      <c r="B308" s="1754"/>
      <c r="C308" s="1648"/>
      <c r="D308" s="1706"/>
      <c r="E308" s="1648"/>
      <c r="F308" s="1648"/>
      <c r="G308" s="32" t="s">
        <v>2053</v>
      </c>
      <c r="H308" s="1668" t="s">
        <v>2769</v>
      </c>
      <c r="I308" s="41" t="s">
        <v>8</v>
      </c>
      <c r="J308" s="1268"/>
      <c r="K308" s="1644"/>
      <c r="L308" s="1644"/>
      <c r="M308" s="1648"/>
      <c r="N308" s="1681"/>
      <c r="O308" s="1514"/>
      <c r="P308" s="1607"/>
    </row>
    <row r="309" spans="1:16" ht="36" customHeight="1" thickBot="1" x14ac:dyDescent="0.3">
      <c r="A309" s="228"/>
      <c r="B309" s="1717"/>
      <c r="C309" s="1649"/>
      <c r="D309" s="1707"/>
      <c r="E309" s="1649"/>
      <c r="F309" s="1649"/>
      <c r="G309" s="189" t="s">
        <v>791</v>
      </c>
      <c r="H309" s="1669"/>
      <c r="I309" s="243" t="s">
        <v>8</v>
      </c>
      <c r="J309" s="1646"/>
      <c r="K309" s="1645"/>
      <c r="L309" s="1645"/>
      <c r="M309" s="1649"/>
      <c r="N309" s="1682"/>
      <c r="O309" s="1515"/>
      <c r="P309" s="1605"/>
    </row>
    <row r="310" spans="1:16" ht="39.75" customHeight="1" x14ac:dyDescent="0.25">
      <c r="A310" s="228"/>
      <c r="B310" s="1577" t="s">
        <v>2</v>
      </c>
      <c r="C310" s="1647" t="s">
        <v>2</v>
      </c>
      <c r="D310" s="1647" t="s">
        <v>2</v>
      </c>
      <c r="E310" s="1647" t="s">
        <v>2</v>
      </c>
      <c r="F310" s="1647" t="s">
        <v>2</v>
      </c>
      <c r="G310" s="973" t="s">
        <v>3048</v>
      </c>
      <c r="H310" s="923" t="s">
        <v>619</v>
      </c>
      <c r="I310" s="975" t="s">
        <v>587</v>
      </c>
      <c r="J310" s="1755" t="s">
        <v>2986</v>
      </c>
      <c r="K310" s="1643" t="s">
        <v>2982</v>
      </c>
      <c r="L310" s="1643" t="s">
        <v>2983</v>
      </c>
      <c r="M310" s="1647" t="s">
        <v>2</v>
      </c>
      <c r="N310" s="1680" t="s">
        <v>2</v>
      </c>
      <c r="O310" s="1512" t="s">
        <v>2914</v>
      </c>
      <c r="P310" s="1620"/>
    </row>
    <row r="311" spans="1:16" ht="36" customHeight="1" thickBot="1" x14ac:dyDescent="0.3">
      <c r="A311" s="228"/>
      <c r="B311" s="1579"/>
      <c r="C311" s="1649"/>
      <c r="D311" s="1649"/>
      <c r="E311" s="1649"/>
      <c r="F311" s="1649"/>
      <c r="G311" s="981" t="s">
        <v>791</v>
      </c>
      <c r="H311" s="998" t="s">
        <v>2704</v>
      </c>
      <c r="I311" s="984" t="s">
        <v>8</v>
      </c>
      <c r="J311" s="1756"/>
      <c r="K311" s="1645"/>
      <c r="L311" s="1750"/>
      <c r="M311" s="1649"/>
      <c r="N311" s="1682"/>
      <c r="O311" s="1513"/>
      <c r="P311" s="1621"/>
    </row>
    <row r="312" spans="1:16" ht="39.75" customHeight="1" x14ac:dyDescent="0.25">
      <c r="A312" s="228"/>
      <c r="B312" s="1577" t="s">
        <v>2</v>
      </c>
      <c r="C312" s="1647" t="s">
        <v>2</v>
      </c>
      <c r="D312" s="1647" t="s">
        <v>2</v>
      </c>
      <c r="E312" s="1647" t="s">
        <v>2</v>
      </c>
      <c r="F312" s="1647" t="s">
        <v>2</v>
      </c>
      <c r="G312" s="973" t="s">
        <v>3048</v>
      </c>
      <c r="H312" s="923" t="s">
        <v>619</v>
      </c>
      <c r="I312" s="975" t="s">
        <v>587</v>
      </c>
      <c r="J312" s="1755" t="s">
        <v>2987</v>
      </c>
      <c r="K312" s="1643" t="s">
        <v>2984</v>
      </c>
      <c r="L312" s="1643" t="s">
        <v>2985</v>
      </c>
      <c r="M312" s="1647" t="s">
        <v>2</v>
      </c>
      <c r="N312" s="1680" t="s">
        <v>2</v>
      </c>
      <c r="O312" s="1512" t="s">
        <v>2914</v>
      </c>
      <c r="P312" s="1620"/>
    </row>
    <row r="313" spans="1:16" ht="36" customHeight="1" thickBot="1" x14ac:dyDescent="0.3">
      <c r="A313" s="228"/>
      <c r="B313" s="1579"/>
      <c r="C313" s="1649"/>
      <c r="D313" s="1649"/>
      <c r="E313" s="1649"/>
      <c r="F313" s="1649"/>
      <c r="G313" s="983" t="s">
        <v>707</v>
      </c>
      <c r="H313" s="998" t="s">
        <v>2704</v>
      </c>
      <c r="I313" s="984" t="s">
        <v>8</v>
      </c>
      <c r="J313" s="1756"/>
      <c r="K313" s="1645"/>
      <c r="L313" s="1750"/>
      <c r="M313" s="1649"/>
      <c r="N313" s="1682"/>
      <c r="O313" s="1513"/>
      <c r="P313" s="1621"/>
    </row>
    <row r="314" spans="1:16" ht="21" customHeight="1" thickBot="1" x14ac:dyDescent="0.3">
      <c r="A314" s="232" t="s">
        <v>103</v>
      </c>
      <c r="B314" s="1594" t="s">
        <v>364</v>
      </c>
      <c r="C314" s="1595"/>
      <c r="D314" s="1595"/>
      <c r="E314" s="1595"/>
      <c r="F314" s="1595"/>
      <c r="G314" s="1595"/>
      <c r="H314" s="1595"/>
      <c r="I314" s="1595"/>
      <c r="J314" s="1595"/>
      <c r="K314" s="1595"/>
      <c r="L314" s="1595"/>
      <c r="M314" s="1595"/>
      <c r="N314" s="1596"/>
      <c r="O314" s="902"/>
      <c r="P314" s="898"/>
    </row>
    <row r="315" spans="1:16" ht="19.5" customHeight="1" thickBot="1" x14ac:dyDescent="0.3">
      <c r="A315" s="232" t="s">
        <v>644</v>
      </c>
      <c r="B315" s="1594" t="s">
        <v>776</v>
      </c>
      <c r="C315" s="1595"/>
      <c r="D315" s="1595"/>
      <c r="E315" s="1595"/>
      <c r="F315" s="1595"/>
      <c r="G315" s="1595"/>
      <c r="H315" s="1595"/>
      <c r="I315" s="1595"/>
      <c r="J315" s="1595"/>
      <c r="K315" s="1595"/>
      <c r="L315" s="1595"/>
      <c r="M315" s="1595"/>
      <c r="N315" s="1596"/>
      <c r="O315" s="902"/>
      <c r="P315" s="898"/>
    </row>
    <row r="316" spans="1:16" ht="39.75" customHeight="1" x14ac:dyDescent="0.25">
      <c r="A316" s="228"/>
      <c r="B316" s="1577" t="s">
        <v>2</v>
      </c>
      <c r="C316" s="1526" t="s">
        <v>2</v>
      </c>
      <c r="D316" s="1705"/>
      <c r="E316" s="1705"/>
      <c r="F316" s="1705"/>
      <c r="G316" s="973" t="s">
        <v>3048</v>
      </c>
      <c r="H316" s="923" t="s">
        <v>619</v>
      </c>
      <c r="I316" s="975" t="s">
        <v>587</v>
      </c>
      <c r="J316" s="1500" t="s">
        <v>2725</v>
      </c>
      <c r="K316" s="1643" t="s">
        <v>2764</v>
      </c>
      <c r="L316" s="1643" t="s">
        <v>2726</v>
      </c>
      <c r="M316" s="1647" t="s">
        <v>2</v>
      </c>
      <c r="N316" s="1680" t="s">
        <v>2</v>
      </c>
      <c r="O316" s="1661" t="s">
        <v>3136</v>
      </c>
      <c r="P316" s="1608" t="s">
        <v>3077</v>
      </c>
    </row>
    <row r="317" spans="1:16" ht="39.75" customHeight="1" x14ac:dyDescent="0.25">
      <c r="A317" s="228"/>
      <c r="B317" s="1731"/>
      <c r="C317" s="1870"/>
      <c r="D317" s="1780"/>
      <c r="E317" s="1780"/>
      <c r="F317" s="1780"/>
      <c r="G317" s="976" t="s">
        <v>2921</v>
      </c>
      <c r="H317" s="918" t="s">
        <v>1362</v>
      </c>
      <c r="I317" s="917" t="s">
        <v>812</v>
      </c>
      <c r="J317" s="1781"/>
      <c r="K317" s="1748"/>
      <c r="L317" s="1748"/>
      <c r="M317" s="1782"/>
      <c r="N317" s="1805"/>
      <c r="O317" s="1662"/>
      <c r="P317" s="1614"/>
    </row>
    <row r="318" spans="1:16" ht="46.5" customHeight="1" x14ac:dyDescent="0.25">
      <c r="A318" s="228"/>
      <c r="B318" s="1578"/>
      <c r="C318" s="1871"/>
      <c r="D318" s="1706"/>
      <c r="E318" s="1706"/>
      <c r="F318" s="1706"/>
      <c r="G318" s="32" t="s">
        <v>2053</v>
      </c>
      <c r="H318" s="1668" t="s">
        <v>2767</v>
      </c>
      <c r="I318" s="41" t="s">
        <v>8</v>
      </c>
      <c r="J318" s="1268"/>
      <c r="K318" s="1644"/>
      <c r="L318" s="1644"/>
      <c r="M318" s="1648"/>
      <c r="N318" s="1681"/>
      <c r="O318" s="1663"/>
      <c r="P318" s="1615"/>
    </row>
    <row r="319" spans="1:16" ht="36" customHeight="1" thickBot="1" x14ac:dyDescent="0.3">
      <c r="A319" s="228"/>
      <c r="B319" s="1579"/>
      <c r="C319" s="1527"/>
      <c r="D319" s="1707"/>
      <c r="E319" s="1707"/>
      <c r="F319" s="1707"/>
      <c r="G319" s="189" t="s">
        <v>779</v>
      </c>
      <c r="H319" s="1669"/>
      <c r="I319" s="243" t="s">
        <v>8</v>
      </c>
      <c r="J319" s="1646"/>
      <c r="K319" s="1645"/>
      <c r="L319" s="1645"/>
      <c r="M319" s="1649"/>
      <c r="N319" s="1682"/>
      <c r="O319" s="1664"/>
      <c r="P319" s="1616"/>
    </row>
    <row r="320" spans="1:16" ht="39.75" customHeight="1" x14ac:dyDescent="0.25">
      <c r="A320" s="228"/>
      <c r="B320" s="1744" t="s">
        <v>2</v>
      </c>
      <c r="C320" s="1746" t="s">
        <v>2</v>
      </c>
      <c r="D320" s="1746" t="s">
        <v>2</v>
      </c>
      <c r="E320" s="1746" t="s">
        <v>2</v>
      </c>
      <c r="F320" s="1746" t="s">
        <v>2</v>
      </c>
      <c r="G320" s="973" t="s">
        <v>3048</v>
      </c>
      <c r="H320" s="923" t="s">
        <v>619</v>
      </c>
      <c r="I320" s="975" t="s">
        <v>587</v>
      </c>
      <c r="J320" s="1580" t="s">
        <v>2976</v>
      </c>
      <c r="K320" s="1581" t="s">
        <v>2977</v>
      </c>
      <c r="L320" s="1581" t="s">
        <v>2978</v>
      </c>
      <c r="M320" s="1746" t="s">
        <v>2</v>
      </c>
      <c r="N320" s="1866" t="s">
        <v>2</v>
      </c>
      <c r="O320" s="1592" t="s">
        <v>2914</v>
      </c>
      <c r="P320" s="1868"/>
    </row>
    <row r="321" spans="1:16" ht="36" customHeight="1" thickBot="1" x14ac:dyDescent="0.3">
      <c r="A321" s="228"/>
      <c r="B321" s="1745"/>
      <c r="C321" s="1747"/>
      <c r="D321" s="1747"/>
      <c r="E321" s="1747"/>
      <c r="F321" s="1747"/>
      <c r="G321" s="983" t="s">
        <v>779</v>
      </c>
      <c r="H321" s="998" t="s">
        <v>2704</v>
      </c>
      <c r="I321" s="984" t="s">
        <v>8</v>
      </c>
      <c r="J321" s="1562"/>
      <c r="K321" s="1564"/>
      <c r="L321" s="1564"/>
      <c r="M321" s="1747"/>
      <c r="N321" s="1867"/>
      <c r="O321" s="1568"/>
      <c r="P321" s="1869"/>
    </row>
    <row r="322" spans="1:16" ht="39.75" customHeight="1" x14ac:dyDescent="0.25">
      <c r="A322" s="228"/>
      <c r="B322" s="1577" t="s">
        <v>2</v>
      </c>
      <c r="C322" s="1647" t="s">
        <v>2</v>
      </c>
      <c r="D322" s="1647" t="s">
        <v>2</v>
      </c>
      <c r="E322" s="1647" t="s">
        <v>2</v>
      </c>
      <c r="F322" s="1647" t="s">
        <v>2</v>
      </c>
      <c r="G322" s="973" t="s">
        <v>3048</v>
      </c>
      <c r="H322" s="923" t="s">
        <v>619</v>
      </c>
      <c r="I322" s="975" t="s">
        <v>587</v>
      </c>
      <c r="J322" s="1755" t="s">
        <v>2979</v>
      </c>
      <c r="K322" s="1643" t="s">
        <v>2980</v>
      </c>
      <c r="L322" s="1643" t="s">
        <v>2981</v>
      </c>
      <c r="M322" s="1647" t="s">
        <v>2</v>
      </c>
      <c r="N322" s="1680" t="s">
        <v>2</v>
      </c>
      <c r="O322" s="1512" t="s">
        <v>2914</v>
      </c>
      <c r="P322" s="1620"/>
    </row>
    <row r="323" spans="1:16" ht="36" customHeight="1" thickBot="1" x14ac:dyDescent="0.3">
      <c r="A323" s="228"/>
      <c r="B323" s="1579"/>
      <c r="C323" s="1649"/>
      <c r="D323" s="1649"/>
      <c r="E323" s="1649"/>
      <c r="F323" s="1649"/>
      <c r="G323" s="983" t="s">
        <v>780</v>
      </c>
      <c r="H323" s="998" t="s">
        <v>2704</v>
      </c>
      <c r="I323" s="984" t="s">
        <v>8</v>
      </c>
      <c r="J323" s="1756"/>
      <c r="K323" s="1645"/>
      <c r="L323" s="1750"/>
      <c r="M323" s="1649"/>
      <c r="N323" s="1682"/>
      <c r="O323" s="1513"/>
      <c r="P323" s="1621"/>
    </row>
    <row r="324" spans="1:16" ht="39.75" customHeight="1" x14ac:dyDescent="0.25">
      <c r="A324" s="228"/>
      <c r="B324" s="1716"/>
      <c r="C324" s="1647" t="s">
        <v>2</v>
      </c>
      <c r="D324" s="1705"/>
      <c r="E324" s="1647" t="s">
        <v>2</v>
      </c>
      <c r="F324" s="1647" t="s">
        <v>2</v>
      </c>
      <c r="G324" s="973" t="s">
        <v>3048</v>
      </c>
      <c r="H324" s="923" t="s">
        <v>619</v>
      </c>
      <c r="I324" s="975" t="s">
        <v>587</v>
      </c>
      <c r="J324" s="1500" t="s">
        <v>2732</v>
      </c>
      <c r="K324" s="1643" t="s">
        <v>2733</v>
      </c>
      <c r="L324" s="1643" t="s">
        <v>2736</v>
      </c>
      <c r="M324" s="1647" t="s">
        <v>2</v>
      </c>
      <c r="N324" s="1680" t="s">
        <v>2</v>
      </c>
      <c r="O324" s="1512" t="s">
        <v>2914</v>
      </c>
      <c r="P324" s="1604"/>
    </row>
    <row r="325" spans="1:16" ht="39.75" customHeight="1" x14ac:dyDescent="0.25">
      <c r="A325" s="228"/>
      <c r="B325" s="1754"/>
      <c r="C325" s="1648"/>
      <c r="D325" s="1706"/>
      <c r="E325" s="1648"/>
      <c r="F325" s="1648"/>
      <c r="G325" s="32" t="s">
        <v>777</v>
      </c>
      <c r="H325" s="1008" t="s">
        <v>3168</v>
      </c>
      <c r="I325" s="982" t="s">
        <v>812</v>
      </c>
      <c r="J325" s="1268"/>
      <c r="K325" s="1644"/>
      <c r="L325" s="1644"/>
      <c r="M325" s="1648"/>
      <c r="N325" s="1681"/>
      <c r="O325" s="1591"/>
      <c r="P325" s="1607"/>
    </row>
    <row r="326" spans="1:16" ht="46.5" customHeight="1" x14ac:dyDescent="0.25">
      <c r="A326" s="228"/>
      <c r="B326" s="1754"/>
      <c r="C326" s="1648"/>
      <c r="D326" s="1706"/>
      <c r="E326" s="1648"/>
      <c r="F326" s="1648"/>
      <c r="G326" s="32" t="s">
        <v>2053</v>
      </c>
      <c r="H326" s="1668" t="s">
        <v>2768</v>
      </c>
      <c r="I326" s="41" t="s">
        <v>8</v>
      </c>
      <c r="J326" s="1268"/>
      <c r="K326" s="1644"/>
      <c r="L326" s="1644"/>
      <c r="M326" s="1648"/>
      <c r="N326" s="1681"/>
      <c r="O326" s="1591"/>
      <c r="P326" s="1607"/>
    </row>
    <row r="327" spans="1:16" ht="36" customHeight="1" thickBot="1" x14ac:dyDescent="0.3">
      <c r="A327" s="228"/>
      <c r="B327" s="1717"/>
      <c r="C327" s="1649"/>
      <c r="D327" s="1707"/>
      <c r="E327" s="1649"/>
      <c r="F327" s="1649"/>
      <c r="G327" s="189" t="s">
        <v>779</v>
      </c>
      <c r="H327" s="1669"/>
      <c r="I327" s="243" t="s">
        <v>8</v>
      </c>
      <c r="J327" s="1646"/>
      <c r="K327" s="1645"/>
      <c r="L327" s="1645"/>
      <c r="M327" s="1649"/>
      <c r="N327" s="1682"/>
      <c r="O327" s="1513"/>
      <c r="P327" s="1605"/>
    </row>
    <row r="328" spans="1:16" ht="21" customHeight="1" thickBot="1" x14ac:dyDescent="0.3">
      <c r="A328" s="232" t="s">
        <v>120</v>
      </c>
      <c r="B328" s="1594" t="s">
        <v>383</v>
      </c>
      <c r="C328" s="1595"/>
      <c r="D328" s="1595"/>
      <c r="E328" s="1595"/>
      <c r="F328" s="1595"/>
      <c r="G328" s="1595"/>
      <c r="H328" s="1595"/>
      <c r="I328" s="1595"/>
      <c r="J328" s="1595"/>
      <c r="K328" s="1595"/>
      <c r="L328" s="1595"/>
      <c r="M328" s="1595"/>
      <c r="N328" s="1596"/>
      <c r="O328" s="902"/>
      <c r="P328" s="898"/>
    </row>
    <row r="329" spans="1:16" ht="19.5" customHeight="1" thickBot="1" x14ac:dyDescent="0.3">
      <c r="A329" s="232" t="s">
        <v>123</v>
      </c>
      <c r="B329" s="1594" t="s">
        <v>385</v>
      </c>
      <c r="C329" s="1595"/>
      <c r="D329" s="1595"/>
      <c r="E329" s="1595"/>
      <c r="F329" s="1595"/>
      <c r="G329" s="1595"/>
      <c r="H329" s="1595"/>
      <c r="I329" s="1595"/>
      <c r="J329" s="1595"/>
      <c r="K329" s="1595"/>
      <c r="L329" s="1595"/>
      <c r="M329" s="1595"/>
      <c r="N329" s="1596"/>
      <c r="O329" s="902"/>
      <c r="P329" s="898"/>
    </row>
    <row r="330" spans="1:16" ht="36" customHeight="1" x14ac:dyDescent="0.25">
      <c r="A330" s="228"/>
      <c r="B330" s="1710"/>
      <c r="C330" s="1658" t="s">
        <v>2</v>
      </c>
      <c r="D330" s="1658" t="s">
        <v>2</v>
      </c>
      <c r="E330" s="1585"/>
      <c r="F330" s="1585"/>
      <c r="G330" s="239" t="s">
        <v>898</v>
      </c>
      <c r="H330" s="1007" t="s">
        <v>3059</v>
      </c>
      <c r="I330" s="241" t="s">
        <v>8</v>
      </c>
      <c r="J330" s="1739" t="s">
        <v>848</v>
      </c>
      <c r="K330" s="1643" t="s">
        <v>2765</v>
      </c>
      <c r="L330" s="1643" t="s">
        <v>2766</v>
      </c>
      <c r="M330" s="1658"/>
      <c r="N330" s="1689" t="s">
        <v>2</v>
      </c>
      <c r="O330" s="1512" t="s">
        <v>2914</v>
      </c>
      <c r="P330" s="1617"/>
    </row>
    <row r="331" spans="1:16" ht="36" customHeight="1" x14ac:dyDescent="0.25">
      <c r="A331" s="228"/>
      <c r="B331" s="1712"/>
      <c r="C331" s="1659"/>
      <c r="D331" s="1659"/>
      <c r="E331" s="1715"/>
      <c r="F331" s="1715"/>
      <c r="G331" s="32" t="s">
        <v>729</v>
      </c>
      <c r="H331" s="49" t="s">
        <v>592</v>
      </c>
      <c r="I331" s="55" t="s">
        <v>592</v>
      </c>
      <c r="J331" s="1784"/>
      <c r="K331" s="1644"/>
      <c r="L331" s="1644"/>
      <c r="M331" s="1659"/>
      <c r="N331" s="1690"/>
      <c r="O331" s="1591"/>
      <c r="P331" s="1618"/>
    </row>
    <row r="332" spans="1:16" ht="49.5" customHeight="1" thickBot="1" x14ac:dyDescent="0.3">
      <c r="A332" s="228"/>
      <c r="B332" s="1711"/>
      <c r="C332" s="1660"/>
      <c r="D332" s="1660"/>
      <c r="E332" s="1586"/>
      <c r="F332" s="1586"/>
      <c r="G332" s="189" t="s">
        <v>733</v>
      </c>
      <c r="H332" s="234" t="s">
        <v>1126</v>
      </c>
      <c r="I332" s="238" t="s">
        <v>861</v>
      </c>
      <c r="J332" s="1740"/>
      <c r="K332" s="1645"/>
      <c r="L332" s="1645"/>
      <c r="M332" s="1660"/>
      <c r="N332" s="1691"/>
      <c r="O332" s="1513"/>
      <c r="P332" s="1619"/>
    </row>
    <row r="333" spans="1:16" ht="36" customHeight="1" x14ac:dyDescent="0.25">
      <c r="A333" s="228"/>
      <c r="B333" s="1710"/>
      <c r="C333" s="1658" t="s">
        <v>2</v>
      </c>
      <c r="D333" s="1658" t="s">
        <v>2</v>
      </c>
      <c r="E333" s="1585"/>
      <c r="F333" s="1585"/>
      <c r="G333" s="239" t="s">
        <v>898</v>
      </c>
      <c r="H333" s="1007" t="s">
        <v>2472</v>
      </c>
      <c r="I333" s="241" t="s">
        <v>8</v>
      </c>
      <c r="J333" s="1739" t="s">
        <v>848</v>
      </c>
      <c r="K333" s="1643" t="s">
        <v>2765</v>
      </c>
      <c r="L333" s="1643" t="s">
        <v>2766</v>
      </c>
      <c r="M333" s="1658"/>
      <c r="N333" s="1689" t="s">
        <v>2</v>
      </c>
      <c r="O333" s="1631"/>
      <c r="P333" s="1518" t="s">
        <v>2913</v>
      </c>
    </row>
    <row r="334" spans="1:16" ht="36" customHeight="1" x14ac:dyDescent="0.25">
      <c r="A334" s="228"/>
      <c r="B334" s="1712"/>
      <c r="C334" s="1659"/>
      <c r="D334" s="1659"/>
      <c r="E334" s="1715"/>
      <c r="F334" s="1715"/>
      <c r="G334" s="32" t="s">
        <v>729</v>
      </c>
      <c r="H334" s="49" t="s">
        <v>592</v>
      </c>
      <c r="I334" s="55" t="s">
        <v>592</v>
      </c>
      <c r="J334" s="1784"/>
      <c r="K334" s="1644"/>
      <c r="L334" s="1644"/>
      <c r="M334" s="1659"/>
      <c r="N334" s="1690"/>
      <c r="O334" s="1656"/>
      <c r="P334" s="1531"/>
    </row>
    <row r="335" spans="1:16" ht="49.5" customHeight="1" thickBot="1" x14ac:dyDescent="0.3">
      <c r="A335" s="228"/>
      <c r="B335" s="1711"/>
      <c r="C335" s="1660"/>
      <c r="D335" s="1660"/>
      <c r="E335" s="1586"/>
      <c r="F335" s="1586"/>
      <c r="G335" s="189" t="s">
        <v>733</v>
      </c>
      <c r="H335" s="234" t="s">
        <v>1126</v>
      </c>
      <c r="I335" s="238" t="s">
        <v>861</v>
      </c>
      <c r="J335" s="1740"/>
      <c r="K335" s="1645"/>
      <c r="L335" s="1645"/>
      <c r="M335" s="1660"/>
      <c r="N335" s="1691"/>
      <c r="O335" s="1657"/>
      <c r="P335" s="1532"/>
    </row>
    <row r="336" spans="1:16" ht="21" customHeight="1" thickBot="1" x14ac:dyDescent="0.3">
      <c r="A336" s="232" t="s">
        <v>120</v>
      </c>
      <c r="B336" s="1594" t="s">
        <v>383</v>
      </c>
      <c r="C336" s="1595"/>
      <c r="D336" s="1595"/>
      <c r="E336" s="1595"/>
      <c r="F336" s="1595"/>
      <c r="G336" s="1595"/>
      <c r="H336" s="1595"/>
      <c r="I336" s="1595"/>
      <c r="J336" s="1595"/>
      <c r="K336" s="1595"/>
      <c r="L336" s="1595"/>
      <c r="M336" s="1595"/>
      <c r="N336" s="1596"/>
      <c r="O336" s="902"/>
      <c r="P336" s="898"/>
    </row>
    <row r="337" spans="1:16" ht="21.75" customHeight="1" thickBot="1" x14ac:dyDescent="0.3">
      <c r="A337" s="232" t="s">
        <v>124</v>
      </c>
      <c r="B337" s="1594" t="s">
        <v>386</v>
      </c>
      <c r="C337" s="1595"/>
      <c r="D337" s="1595"/>
      <c r="E337" s="1595"/>
      <c r="F337" s="1595"/>
      <c r="G337" s="1595"/>
      <c r="H337" s="1595"/>
      <c r="I337" s="1595"/>
      <c r="J337" s="1595"/>
      <c r="K337" s="1595"/>
      <c r="L337" s="1595"/>
      <c r="M337" s="1595"/>
      <c r="N337" s="1596"/>
      <c r="O337" s="902"/>
      <c r="P337" s="898"/>
    </row>
    <row r="338" spans="1:16" ht="36" customHeight="1" x14ac:dyDescent="0.25">
      <c r="A338" s="228"/>
      <c r="B338" s="1710"/>
      <c r="C338" s="1658" t="s">
        <v>2</v>
      </c>
      <c r="D338" s="1658" t="s">
        <v>2</v>
      </c>
      <c r="E338" s="1585"/>
      <c r="F338" s="1585"/>
      <c r="G338" s="239" t="s">
        <v>729</v>
      </c>
      <c r="H338" s="233" t="s">
        <v>592</v>
      </c>
      <c r="I338" s="235" t="s">
        <v>592</v>
      </c>
      <c r="J338" s="1739" t="s">
        <v>849</v>
      </c>
      <c r="K338" s="1683" t="s">
        <v>2444</v>
      </c>
      <c r="L338" s="1683" t="s">
        <v>2445</v>
      </c>
      <c r="M338" s="1658" t="s">
        <v>2</v>
      </c>
      <c r="N338" s="1670"/>
      <c r="O338" s="1512"/>
      <c r="P338" s="1518" t="s">
        <v>3077</v>
      </c>
    </row>
    <row r="339" spans="1:16" ht="36" customHeight="1" x14ac:dyDescent="0.25">
      <c r="A339" s="228"/>
      <c r="B339" s="1712"/>
      <c r="C339" s="1659"/>
      <c r="D339" s="1659"/>
      <c r="E339" s="1715"/>
      <c r="F339" s="1715"/>
      <c r="G339" s="32" t="s">
        <v>746</v>
      </c>
      <c r="H339" s="49" t="s">
        <v>619</v>
      </c>
      <c r="I339" s="55" t="s">
        <v>618</v>
      </c>
      <c r="J339" s="1784"/>
      <c r="K339" s="1684"/>
      <c r="L339" s="1684"/>
      <c r="M339" s="1659"/>
      <c r="N339" s="1671"/>
      <c r="O339" s="1514"/>
      <c r="P339" s="1531"/>
    </row>
    <row r="340" spans="1:16" ht="51.75" customHeight="1" thickBot="1" x14ac:dyDescent="0.3">
      <c r="A340" s="228"/>
      <c r="B340" s="1711"/>
      <c r="C340" s="1660"/>
      <c r="D340" s="1660"/>
      <c r="E340" s="1586"/>
      <c r="F340" s="1586"/>
      <c r="G340" s="189" t="s">
        <v>762</v>
      </c>
      <c r="H340" s="234" t="s">
        <v>1126</v>
      </c>
      <c r="I340" s="238" t="s">
        <v>375</v>
      </c>
      <c r="J340" s="1740"/>
      <c r="K340" s="1685"/>
      <c r="L340" s="1685"/>
      <c r="M340" s="1660"/>
      <c r="N340" s="1672"/>
      <c r="O340" s="1515"/>
      <c r="P340" s="1532"/>
    </row>
    <row r="341" spans="1:16" ht="36" customHeight="1" x14ac:dyDescent="0.25">
      <c r="A341" s="228"/>
      <c r="B341" s="1710"/>
      <c r="C341" s="1658" t="s">
        <v>2</v>
      </c>
      <c r="D341" s="1658" t="s">
        <v>2</v>
      </c>
      <c r="E341" s="1585"/>
      <c r="F341" s="1585"/>
      <c r="G341" s="239" t="s">
        <v>729</v>
      </c>
      <c r="H341" s="233" t="s">
        <v>592</v>
      </c>
      <c r="I341" s="235" t="s">
        <v>592</v>
      </c>
      <c r="J341" s="1739" t="s">
        <v>850</v>
      </c>
      <c r="K341" s="1683" t="s">
        <v>2446</v>
      </c>
      <c r="L341" s="1683" t="s">
        <v>2447</v>
      </c>
      <c r="M341" s="1658" t="s">
        <v>2</v>
      </c>
      <c r="N341" s="1670"/>
      <c r="O341" s="1512"/>
      <c r="P341" s="1518" t="s">
        <v>3077</v>
      </c>
    </row>
    <row r="342" spans="1:16" ht="36" customHeight="1" x14ac:dyDescent="0.25">
      <c r="A342" s="228"/>
      <c r="B342" s="1712"/>
      <c r="C342" s="1659"/>
      <c r="D342" s="1659"/>
      <c r="E342" s="1715"/>
      <c r="F342" s="1715"/>
      <c r="G342" s="32" t="s">
        <v>746</v>
      </c>
      <c r="H342" s="49" t="s">
        <v>619</v>
      </c>
      <c r="I342" s="55" t="s">
        <v>618</v>
      </c>
      <c r="J342" s="1784"/>
      <c r="K342" s="1684"/>
      <c r="L342" s="1684"/>
      <c r="M342" s="1659"/>
      <c r="N342" s="1671"/>
      <c r="O342" s="1514"/>
      <c r="P342" s="1531"/>
    </row>
    <row r="343" spans="1:16" ht="54.75" customHeight="1" thickBot="1" x14ac:dyDescent="0.3">
      <c r="A343" s="228"/>
      <c r="B343" s="1711"/>
      <c r="C343" s="1660"/>
      <c r="D343" s="1660"/>
      <c r="E343" s="1586"/>
      <c r="F343" s="1586"/>
      <c r="G343" s="189" t="s">
        <v>763</v>
      </c>
      <c r="H343" s="234" t="s">
        <v>1126</v>
      </c>
      <c r="I343" s="238" t="s">
        <v>375</v>
      </c>
      <c r="J343" s="1740"/>
      <c r="K343" s="1685"/>
      <c r="L343" s="1685"/>
      <c r="M343" s="1660"/>
      <c r="N343" s="1672"/>
      <c r="O343" s="1515"/>
      <c r="P343" s="1532"/>
    </row>
    <row r="344" spans="1:16" ht="45" customHeight="1" x14ac:dyDescent="0.25">
      <c r="A344" s="228"/>
      <c r="B344" s="1673"/>
      <c r="C344" s="1658" t="s">
        <v>2</v>
      </c>
      <c r="D344" s="1658" t="s">
        <v>2</v>
      </c>
      <c r="E344" s="1585"/>
      <c r="F344" s="1585"/>
      <c r="G344" s="1001" t="s">
        <v>729</v>
      </c>
      <c r="H344" s="1007" t="s">
        <v>592</v>
      </c>
      <c r="I344" s="1002" t="s">
        <v>592</v>
      </c>
      <c r="J344" s="1755" t="s">
        <v>2471</v>
      </c>
      <c r="K344" s="1683" t="s">
        <v>2410</v>
      </c>
      <c r="L344" s="1683" t="s">
        <v>2411</v>
      </c>
      <c r="M344" s="1658" t="s">
        <v>2</v>
      </c>
      <c r="N344" s="1670"/>
      <c r="O344" s="1541" t="s">
        <v>2914</v>
      </c>
      <c r="P344" s="1601" t="s">
        <v>2913</v>
      </c>
    </row>
    <row r="345" spans="1:16" ht="36" customHeight="1" x14ac:dyDescent="0.25">
      <c r="A345" s="228"/>
      <c r="B345" s="1795"/>
      <c r="C345" s="1659"/>
      <c r="D345" s="1659"/>
      <c r="E345" s="1715"/>
      <c r="F345" s="1715"/>
      <c r="G345" s="981" t="s">
        <v>746</v>
      </c>
      <c r="H345" s="1008" t="s">
        <v>619</v>
      </c>
      <c r="I345" s="982" t="s">
        <v>618</v>
      </c>
      <c r="J345" s="1785"/>
      <c r="K345" s="1684"/>
      <c r="L345" s="1684"/>
      <c r="M345" s="1659"/>
      <c r="N345" s="1671"/>
      <c r="O345" s="1542"/>
      <c r="P345" s="1615"/>
    </row>
    <row r="346" spans="1:16" ht="50.25" customHeight="1" thickBot="1" x14ac:dyDescent="0.3">
      <c r="A346" s="228"/>
      <c r="B346" s="1675"/>
      <c r="C346" s="1660"/>
      <c r="D346" s="1660"/>
      <c r="E346" s="1586"/>
      <c r="F346" s="1586"/>
      <c r="G346" s="983" t="s">
        <v>736</v>
      </c>
      <c r="H346" s="998" t="s">
        <v>1127</v>
      </c>
      <c r="I346" s="984" t="s">
        <v>30</v>
      </c>
      <c r="J346" s="1756"/>
      <c r="K346" s="1685"/>
      <c r="L346" s="1685"/>
      <c r="M346" s="1660"/>
      <c r="N346" s="1672"/>
      <c r="O346" s="1543"/>
      <c r="P346" s="1616"/>
    </row>
    <row r="347" spans="1:16" ht="36" customHeight="1" x14ac:dyDescent="0.25">
      <c r="A347" s="228"/>
      <c r="B347" s="1710"/>
      <c r="C347" s="1793" t="s">
        <v>2</v>
      </c>
      <c r="D347" s="1793" t="s">
        <v>2</v>
      </c>
      <c r="E347" s="1585"/>
      <c r="F347" s="1585"/>
      <c r="G347" s="239" t="s">
        <v>729</v>
      </c>
      <c r="H347" s="240" t="s">
        <v>592</v>
      </c>
      <c r="I347" s="241" t="s">
        <v>592</v>
      </c>
      <c r="J347" s="1796" t="s">
        <v>1319</v>
      </c>
      <c r="K347" s="1708" t="s">
        <v>1317</v>
      </c>
      <c r="L347" s="1708" t="s">
        <v>1318</v>
      </c>
      <c r="M347" s="1689" t="s">
        <v>2</v>
      </c>
      <c r="N347" s="1689" t="s">
        <v>2</v>
      </c>
      <c r="O347" s="1512" t="s">
        <v>2914</v>
      </c>
      <c r="P347" s="1518" t="s">
        <v>2913</v>
      </c>
    </row>
    <row r="348" spans="1:16" ht="41.25" customHeight="1" thickBot="1" x14ac:dyDescent="0.3">
      <c r="A348" s="228"/>
      <c r="B348" s="1711"/>
      <c r="C348" s="1794"/>
      <c r="D348" s="1794"/>
      <c r="E348" s="1586"/>
      <c r="F348" s="1586"/>
      <c r="G348" s="189" t="s">
        <v>766</v>
      </c>
      <c r="H348" s="242" t="s">
        <v>1126</v>
      </c>
      <c r="I348" s="243" t="s">
        <v>610</v>
      </c>
      <c r="J348" s="1797"/>
      <c r="K348" s="1709"/>
      <c r="L348" s="1709"/>
      <c r="M348" s="1691"/>
      <c r="N348" s="1691"/>
      <c r="O348" s="1513"/>
      <c r="P348" s="1532"/>
    </row>
    <row r="349" spans="1:16" ht="21" customHeight="1" thickBot="1" x14ac:dyDescent="0.3">
      <c r="A349" s="232" t="s">
        <v>120</v>
      </c>
      <c r="B349" s="1594" t="s">
        <v>383</v>
      </c>
      <c r="C349" s="1595"/>
      <c r="D349" s="1595"/>
      <c r="E349" s="1595"/>
      <c r="F349" s="1595"/>
      <c r="G349" s="1595"/>
      <c r="H349" s="1595"/>
      <c r="I349" s="1595"/>
      <c r="J349" s="1595"/>
      <c r="K349" s="1595"/>
      <c r="L349" s="1595"/>
      <c r="M349" s="1595"/>
      <c r="N349" s="1596"/>
      <c r="O349" s="902"/>
      <c r="P349" s="898"/>
    </row>
    <row r="350" spans="1:16" ht="21" customHeight="1" thickBot="1" x14ac:dyDescent="0.3">
      <c r="A350" s="232" t="s">
        <v>643</v>
      </c>
      <c r="B350" s="1594" t="s">
        <v>387</v>
      </c>
      <c r="C350" s="1595"/>
      <c r="D350" s="1595"/>
      <c r="E350" s="1595"/>
      <c r="F350" s="1595"/>
      <c r="G350" s="1595"/>
      <c r="H350" s="1595"/>
      <c r="I350" s="1595"/>
      <c r="J350" s="1595"/>
      <c r="K350" s="1595"/>
      <c r="L350" s="1595"/>
      <c r="M350" s="1595"/>
      <c r="N350" s="1596"/>
      <c r="O350" s="902"/>
      <c r="P350" s="898"/>
    </row>
    <row r="351" spans="1:16" ht="36" customHeight="1" x14ac:dyDescent="0.25">
      <c r="A351" s="228"/>
      <c r="B351" s="1716"/>
      <c r="C351" s="1658" t="s">
        <v>2</v>
      </c>
      <c r="D351" s="1658" t="s">
        <v>2</v>
      </c>
      <c r="E351" s="1705"/>
      <c r="F351" s="1705"/>
      <c r="G351" s="239" t="s">
        <v>729</v>
      </c>
      <c r="H351" s="240" t="s">
        <v>592</v>
      </c>
      <c r="I351" s="241" t="s">
        <v>592</v>
      </c>
      <c r="J351" s="1500" t="s">
        <v>2667</v>
      </c>
      <c r="K351" s="1643" t="s">
        <v>2668</v>
      </c>
      <c r="L351" s="1643" t="s">
        <v>2669</v>
      </c>
      <c r="M351" s="1658" t="s">
        <v>2</v>
      </c>
      <c r="N351" s="1689" t="s">
        <v>2</v>
      </c>
      <c r="O351" s="1512" t="s">
        <v>2914</v>
      </c>
      <c r="P351" s="1518" t="s">
        <v>2913</v>
      </c>
    </row>
    <row r="352" spans="1:16" ht="36" customHeight="1" x14ac:dyDescent="0.25">
      <c r="A352" s="228"/>
      <c r="B352" s="1754"/>
      <c r="C352" s="1659"/>
      <c r="D352" s="1659"/>
      <c r="E352" s="1706"/>
      <c r="F352" s="1706"/>
      <c r="G352" s="32" t="s">
        <v>740</v>
      </c>
      <c r="H352" s="41" t="s">
        <v>624</v>
      </c>
      <c r="I352" s="41" t="s">
        <v>624</v>
      </c>
      <c r="J352" s="1268"/>
      <c r="K352" s="1644"/>
      <c r="L352" s="1644"/>
      <c r="M352" s="1659"/>
      <c r="N352" s="1690"/>
      <c r="O352" s="1514"/>
      <c r="P352" s="1519"/>
    </row>
    <row r="353" spans="1:16" ht="36" customHeight="1" thickBot="1" x14ac:dyDescent="0.3">
      <c r="A353" s="228"/>
      <c r="B353" s="1717"/>
      <c r="C353" s="1660"/>
      <c r="D353" s="1660"/>
      <c r="E353" s="1707"/>
      <c r="F353" s="1707"/>
      <c r="G353" s="189" t="s">
        <v>741</v>
      </c>
      <c r="H353" s="242" t="s">
        <v>148</v>
      </c>
      <c r="I353" s="243" t="s">
        <v>859</v>
      </c>
      <c r="J353" s="1646"/>
      <c r="K353" s="1645"/>
      <c r="L353" s="1645"/>
      <c r="M353" s="1660"/>
      <c r="N353" s="1691"/>
      <c r="O353" s="1515"/>
      <c r="P353" s="1520"/>
    </row>
    <row r="354" spans="1:16" ht="36" customHeight="1" x14ac:dyDescent="0.25">
      <c r="A354" s="228"/>
      <c r="B354" s="1716"/>
      <c r="C354" s="1658" t="s">
        <v>2</v>
      </c>
      <c r="D354" s="1658" t="s">
        <v>2</v>
      </c>
      <c r="E354" s="1705"/>
      <c r="F354" s="1705"/>
      <c r="G354" s="1001" t="s">
        <v>729</v>
      </c>
      <c r="H354" s="1007" t="s">
        <v>1126</v>
      </c>
      <c r="I354" s="1002" t="s">
        <v>592</v>
      </c>
      <c r="J354" s="1755" t="s">
        <v>2962</v>
      </c>
      <c r="K354" s="1643" t="s">
        <v>2963</v>
      </c>
      <c r="L354" s="1643" t="s">
        <v>2964</v>
      </c>
      <c r="M354" s="1658" t="s">
        <v>2</v>
      </c>
      <c r="N354" s="1689" t="s">
        <v>2</v>
      </c>
      <c r="O354" s="1512" t="s">
        <v>2914</v>
      </c>
      <c r="P354" s="1518"/>
    </row>
    <row r="355" spans="1:16" ht="36" customHeight="1" x14ac:dyDescent="0.25">
      <c r="A355" s="228"/>
      <c r="B355" s="1754"/>
      <c r="C355" s="1659"/>
      <c r="D355" s="1659"/>
      <c r="E355" s="1706"/>
      <c r="F355" s="1706"/>
      <c r="G355" s="981" t="s">
        <v>740</v>
      </c>
      <c r="H355" s="982" t="s">
        <v>624</v>
      </c>
      <c r="I355" s="982" t="s">
        <v>624</v>
      </c>
      <c r="J355" s="1785"/>
      <c r="K355" s="1644"/>
      <c r="L355" s="1644"/>
      <c r="M355" s="1659"/>
      <c r="N355" s="1690"/>
      <c r="O355" s="1514"/>
      <c r="P355" s="1519"/>
    </row>
    <row r="356" spans="1:16" ht="36" customHeight="1" x14ac:dyDescent="0.25">
      <c r="A356" s="228"/>
      <c r="B356" s="1800"/>
      <c r="C356" s="1783"/>
      <c r="D356" s="1783"/>
      <c r="E356" s="1798"/>
      <c r="F356" s="1798"/>
      <c r="G356" s="981" t="s">
        <v>742</v>
      </c>
      <c r="H356" s="982" t="s">
        <v>126</v>
      </c>
      <c r="I356" s="982" t="s">
        <v>2495</v>
      </c>
      <c r="J356" s="1786"/>
      <c r="K356" s="1787"/>
      <c r="L356" s="1787"/>
      <c r="M356" s="1783"/>
      <c r="N356" s="1804"/>
      <c r="O356" s="1642"/>
      <c r="P356" s="1517"/>
    </row>
    <row r="357" spans="1:16" ht="36" customHeight="1" thickBot="1" x14ac:dyDescent="0.3">
      <c r="A357" s="228"/>
      <c r="B357" s="1717"/>
      <c r="C357" s="1660"/>
      <c r="D357" s="1660"/>
      <c r="E357" s="1707"/>
      <c r="F357" s="1707"/>
      <c r="G357" s="983" t="s">
        <v>741</v>
      </c>
      <c r="H357" s="984" t="s">
        <v>2958</v>
      </c>
      <c r="I357" s="984" t="s">
        <v>859</v>
      </c>
      <c r="J357" s="1756"/>
      <c r="K357" s="1645"/>
      <c r="L357" s="1645"/>
      <c r="M357" s="1660"/>
      <c r="N357" s="1691"/>
      <c r="O357" s="1515"/>
      <c r="P357" s="1520"/>
    </row>
    <row r="358" spans="1:16" ht="36" customHeight="1" x14ac:dyDescent="0.25">
      <c r="A358" s="228"/>
      <c r="B358" s="1716"/>
      <c r="C358" s="1658" t="s">
        <v>2</v>
      </c>
      <c r="D358" s="1658" t="s">
        <v>2</v>
      </c>
      <c r="E358" s="1705"/>
      <c r="F358" s="1705"/>
      <c r="G358" s="1001" t="s">
        <v>729</v>
      </c>
      <c r="H358" s="1007" t="s">
        <v>592</v>
      </c>
      <c r="I358" s="1002" t="s">
        <v>592</v>
      </c>
      <c r="J358" s="1755" t="s">
        <v>2925</v>
      </c>
      <c r="K358" s="1643" t="s">
        <v>2923</v>
      </c>
      <c r="L358" s="1643" t="s">
        <v>2924</v>
      </c>
      <c r="M358" s="1658" t="s">
        <v>2</v>
      </c>
      <c r="N358" s="1689" t="s">
        <v>2</v>
      </c>
      <c r="O358" s="1512" t="s">
        <v>2914</v>
      </c>
      <c r="P358" s="1518" t="s">
        <v>2913</v>
      </c>
    </row>
    <row r="359" spans="1:16" ht="36" customHeight="1" x14ac:dyDescent="0.25">
      <c r="A359" s="228"/>
      <c r="B359" s="1754"/>
      <c r="C359" s="1659"/>
      <c r="D359" s="1659"/>
      <c r="E359" s="1706"/>
      <c r="F359" s="1706"/>
      <c r="G359" s="981" t="s">
        <v>740</v>
      </c>
      <c r="H359" s="982" t="s">
        <v>624</v>
      </c>
      <c r="I359" s="982" t="s">
        <v>624</v>
      </c>
      <c r="J359" s="1785"/>
      <c r="K359" s="1644"/>
      <c r="L359" s="1644"/>
      <c r="M359" s="1659"/>
      <c r="N359" s="1690"/>
      <c r="O359" s="1514"/>
      <c r="P359" s="1519"/>
    </row>
    <row r="360" spans="1:16" ht="36" customHeight="1" x14ac:dyDescent="0.25">
      <c r="A360" s="228"/>
      <c r="B360" s="1800"/>
      <c r="C360" s="1783"/>
      <c r="D360" s="1783"/>
      <c r="E360" s="1798"/>
      <c r="F360" s="1798"/>
      <c r="G360" s="981" t="s">
        <v>728</v>
      </c>
      <c r="H360" s="1799" t="s">
        <v>2922</v>
      </c>
      <c r="I360" s="982" t="s">
        <v>8</v>
      </c>
      <c r="J360" s="1786"/>
      <c r="K360" s="1787"/>
      <c r="L360" s="1787"/>
      <c r="M360" s="1783"/>
      <c r="N360" s="1804"/>
      <c r="O360" s="1642"/>
      <c r="P360" s="1517"/>
    </row>
    <row r="361" spans="1:16" ht="36" customHeight="1" x14ac:dyDescent="0.25">
      <c r="A361" s="228"/>
      <c r="B361" s="1800"/>
      <c r="C361" s="1783"/>
      <c r="D361" s="1783"/>
      <c r="E361" s="1798"/>
      <c r="F361" s="1798"/>
      <c r="G361" s="981" t="s">
        <v>1331</v>
      </c>
      <c r="H361" s="1571"/>
      <c r="I361" s="982" t="s">
        <v>8</v>
      </c>
      <c r="J361" s="1786"/>
      <c r="K361" s="1787"/>
      <c r="L361" s="1787"/>
      <c r="M361" s="1783"/>
      <c r="N361" s="1804"/>
      <c r="O361" s="1642"/>
      <c r="P361" s="1517"/>
    </row>
    <row r="362" spans="1:16" ht="36" customHeight="1" thickBot="1" x14ac:dyDescent="0.3">
      <c r="A362" s="228"/>
      <c r="B362" s="1717"/>
      <c r="C362" s="1660"/>
      <c r="D362" s="1660"/>
      <c r="E362" s="1707"/>
      <c r="F362" s="1707"/>
      <c r="G362" s="983" t="s">
        <v>741</v>
      </c>
      <c r="H362" s="998" t="s">
        <v>2716</v>
      </c>
      <c r="I362" s="984" t="s">
        <v>859</v>
      </c>
      <c r="J362" s="1756"/>
      <c r="K362" s="1645"/>
      <c r="L362" s="1645"/>
      <c r="M362" s="1660"/>
      <c r="N362" s="1691"/>
      <c r="O362" s="1515"/>
      <c r="P362" s="1520"/>
    </row>
    <row r="363" spans="1:16" ht="36" customHeight="1" x14ac:dyDescent="0.25">
      <c r="A363" s="228"/>
      <c r="B363" s="1716"/>
      <c r="C363" s="1658" t="s">
        <v>2</v>
      </c>
      <c r="D363" s="1658" t="s">
        <v>2</v>
      </c>
      <c r="E363" s="1705"/>
      <c r="F363" s="1705"/>
      <c r="G363" s="1001" t="s">
        <v>729</v>
      </c>
      <c r="H363" s="1007" t="s">
        <v>592</v>
      </c>
      <c r="I363" s="1002" t="s">
        <v>592</v>
      </c>
      <c r="J363" s="1755" t="s">
        <v>2931</v>
      </c>
      <c r="K363" s="1643" t="s">
        <v>2929</v>
      </c>
      <c r="L363" s="1643" t="s">
        <v>2930</v>
      </c>
      <c r="M363" s="1658" t="s">
        <v>2</v>
      </c>
      <c r="N363" s="1689" t="s">
        <v>2</v>
      </c>
      <c r="O363" s="1512" t="s">
        <v>2914</v>
      </c>
      <c r="P363" s="1518" t="s">
        <v>2913</v>
      </c>
    </row>
    <row r="364" spans="1:16" ht="36" customHeight="1" x14ac:dyDescent="0.25">
      <c r="A364" s="228"/>
      <c r="B364" s="1754"/>
      <c r="C364" s="1659"/>
      <c r="D364" s="1659"/>
      <c r="E364" s="1706"/>
      <c r="F364" s="1706"/>
      <c r="G364" s="981" t="s">
        <v>740</v>
      </c>
      <c r="H364" s="982" t="s">
        <v>624</v>
      </c>
      <c r="I364" s="982" t="s">
        <v>624</v>
      </c>
      <c r="J364" s="1785"/>
      <c r="K364" s="1644"/>
      <c r="L364" s="1644"/>
      <c r="M364" s="1659"/>
      <c r="N364" s="1690"/>
      <c r="O364" s="1514"/>
      <c r="P364" s="1519"/>
    </row>
    <row r="365" spans="1:16" ht="36" customHeight="1" x14ac:dyDescent="0.25">
      <c r="A365" s="228"/>
      <c r="B365" s="1800"/>
      <c r="C365" s="1783"/>
      <c r="D365" s="1783"/>
      <c r="E365" s="1798"/>
      <c r="F365" s="1798"/>
      <c r="G365" s="981" t="s">
        <v>728</v>
      </c>
      <c r="H365" s="1799" t="s">
        <v>2928</v>
      </c>
      <c r="I365" s="982" t="s">
        <v>8</v>
      </c>
      <c r="J365" s="1786"/>
      <c r="K365" s="1787"/>
      <c r="L365" s="1787"/>
      <c r="M365" s="1783"/>
      <c r="N365" s="1804"/>
      <c r="O365" s="1642"/>
      <c r="P365" s="1517"/>
    </row>
    <row r="366" spans="1:16" ht="36" customHeight="1" x14ac:dyDescent="0.25">
      <c r="A366" s="228"/>
      <c r="B366" s="1800"/>
      <c r="C366" s="1783"/>
      <c r="D366" s="1783"/>
      <c r="E366" s="1798"/>
      <c r="F366" s="1798"/>
      <c r="G366" s="981" t="s">
        <v>1331</v>
      </c>
      <c r="H366" s="1571"/>
      <c r="I366" s="982" t="s">
        <v>8</v>
      </c>
      <c r="J366" s="1786"/>
      <c r="K366" s="1787"/>
      <c r="L366" s="1787"/>
      <c r="M366" s="1783"/>
      <c r="N366" s="1804"/>
      <c r="O366" s="1642"/>
      <c r="P366" s="1517"/>
    </row>
    <row r="367" spans="1:16" ht="36" customHeight="1" thickBot="1" x14ac:dyDescent="0.3">
      <c r="A367" s="228"/>
      <c r="B367" s="1717"/>
      <c r="C367" s="1660"/>
      <c r="D367" s="1660"/>
      <c r="E367" s="1707"/>
      <c r="F367" s="1707"/>
      <c r="G367" s="983" t="s">
        <v>741</v>
      </c>
      <c r="H367" s="998" t="s">
        <v>935</v>
      </c>
      <c r="I367" s="984" t="s">
        <v>859</v>
      </c>
      <c r="J367" s="1756"/>
      <c r="K367" s="1645"/>
      <c r="L367" s="1645"/>
      <c r="M367" s="1660"/>
      <c r="N367" s="1691"/>
      <c r="O367" s="1515"/>
      <c r="P367" s="1520"/>
    </row>
    <row r="368" spans="1:16" ht="21" customHeight="1" thickBot="1" x14ac:dyDescent="0.3">
      <c r="A368" s="232" t="s">
        <v>120</v>
      </c>
      <c r="B368" s="1594" t="s">
        <v>383</v>
      </c>
      <c r="C368" s="1595"/>
      <c r="D368" s="1595"/>
      <c r="E368" s="1595"/>
      <c r="F368" s="1595"/>
      <c r="G368" s="1595"/>
      <c r="H368" s="1595"/>
      <c r="I368" s="1595"/>
      <c r="J368" s="1595"/>
      <c r="K368" s="1595"/>
      <c r="L368" s="1595"/>
      <c r="M368" s="1595"/>
      <c r="N368" s="1596"/>
      <c r="O368" s="902"/>
      <c r="P368" s="898"/>
    </row>
    <row r="369" spans="1:16" ht="24" customHeight="1" thickBot="1" x14ac:dyDescent="0.3">
      <c r="A369" s="232" t="s">
        <v>644</v>
      </c>
      <c r="B369" s="1594" t="s">
        <v>776</v>
      </c>
      <c r="C369" s="1595"/>
      <c r="D369" s="1595"/>
      <c r="E369" s="1595"/>
      <c r="F369" s="1595"/>
      <c r="G369" s="1595"/>
      <c r="H369" s="1595"/>
      <c r="I369" s="1595"/>
      <c r="J369" s="1595"/>
      <c r="K369" s="1595"/>
      <c r="L369" s="1595"/>
      <c r="M369" s="1595"/>
      <c r="N369" s="1596"/>
      <c r="O369" s="902"/>
      <c r="P369" s="898"/>
    </row>
    <row r="370" spans="1:16" ht="36" customHeight="1" x14ac:dyDescent="0.25">
      <c r="A370" s="228"/>
      <c r="B370" s="1716"/>
      <c r="C370" s="1658" t="s">
        <v>2</v>
      </c>
      <c r="D370" s="1658" t="s">
        <v>2</v>
      </c>
      <c r="E370" s="1705"/>
      <c r="F370" s="1705"/>
      <c r="G370" s="239" t="s">
        <v>729</v>
      </c>
      <c r="H370" s="240" t="s">
        <v>592</v>
      </c>
      <c r="I370" s="241" t="s">
        <v>592</v>
      </c>
      <c r="J370" s="1500" t="s">
        <v>2672</v>
      </c>
      <c r="K370" s="1643" t="s">
        <v>2670</v>
      </c>
      <c r="L370" s="1643" t="s">
        <v>2671</v>
      </c>
      <c r="M370" s="1658" t="s">
        <v>2</v>
      </c>
      <c r="N370" s="1689" t="s">
        <v>2</v>
      </c>
      <c r="O370" s="1512" t="s">
        <v>2914</v>
      </c>
      <c r="P370" s="1518" t="s">
        <v>2913</v>
      </c>
    </row>
    <row r="371" spans="1:16" ht="36" customHeight="1" x14ac:dyDescent="0.25">
      <c r="A371" s="228"/>
      <c r="B371" s="1754"/>
      <c r="C371" s="1659"/>
      <c r="D371" s="1659"/>
      <c r="E371" s="1706"/>
      <c r="F371" s="1706"/>
      <c r="G371" s="32" t="s">
        <v>777</v>
      </c>
      <c r="H371" s="41" t="s">
        <v>1254</v>
      </c>
      <c r="I371" s="41" t="s">
        <v>812</v>
      </c>
      <c r="J371" s="1268"/>
      <c r="K371" s="1644"/>
      <c r="L371" s="1644"/>
      <c r="M371" s="1659"/>
      <c r="N371" s="1690"/>
      <c r="O371" s="1514"/>
      <c r="P371" s="1519"/>
    </row>
    <row r="372" spans="1:16" ht="36" customHeight="1" thickBot="1" x14ac:dyDescent="0.3">
      <c r="A372" s="228"/>
      <c r="B372" s="1717"/>
      <c r="C372" s="1660"/>
      <c r="D372" s="1660"/>
      <c r="E372" s="1707"/>
      <c r="F372" s="1707"/>
      <c r="G372" s="189" t="s">
        <v>778</v>
      </c>
      <c r="H372" s="242" t="s">
        <v>148</v>
      </c>
      <c r="I372" s="243" t="s">
        <v>859</v>
      </c>
      <c r="J372" s="1646"/>
      <c r="K372" s="1645"/>
      <c r="L372" s="1645"/>
      <c r="M372" s="1660"/>
      <c r="N372" s="1691"/>
      <c r="O372" s="1515"/>
      <c r="P372" s="1520"/>
    </row>
    <row r="373" spans="1:16" ht="36" customHeight="1" x14ac:dyDescent="0.25">
      <c r="A373" s="228"/>
      <c r="B373" s="1716"/>
      <c r="C373" s="1658" t="s">
        <v>2</v>
      </c>
      <c r="D373" s="1658" t="s">
        <v>2</v>
      </c>
      <c r="E373" s="1705"/>
      <c r="F373" s="1705"/>
      <c r="G373" s="1001" t="s">
        <v>729</v>
      </c>
      <c r="H373" s="1007" t="s">
        <v>592</v>
      </c>
      <c r="I373" s="1002" t="s">
        <v>592</v>
      </c>
      <c r="J373" s="1755" t="s">
        <v>2932</v>
      </c>
      <c r="K373" s="1643" t="s">
        <v>2934</v>
      </c>
      <c r="L373" s="1643" t="s">
        <v>2935</v>
      </c>
      <c r="M373" s="1658" t="s">
        <v>2</v>
      </c>
      <c r="N373" s="1689" t="s">
        <v>2</v>
      </c>
      <c r="O373" s="1512" t="s">
        <v>2914</v>
      </c>
      <c r="P373" s="1518" t="s">
        <v>2913</v>
      </c>
    </row>
    <row r="374" spans="1:16" ht="36" customHeight="1" x14ac:dyDescent="0.25">
      <c r="A374" s="228"/>
      <c r="B374" s="1754"/>
      <c r="C374" s="1659"/>
      <c r="D374" s="1659"/>
      <c r="E374" s="1706"/>
      <c r="F374" s="1706"/>
      <c r="G374" s="981" t="s">
        <v>777</v>
      </c>
      <c r="H374" s="982" t="s">
        <v>1254</v>
      </c>
      <c r="I374" s="982" t="s">
        <v>812</v>
      </c>
      <c r="J374" s="1785"/>
      <c r="K374" s="1644"/>
      <c r="L374" s="1644"/>
      <c r="M374" s="1659"/>
      <c r="N374" s="1690"/>
      <c r="O374" s="1514"/>
      <c r="P374" s="1519"/>
    </row>
    <row r="375" spans="1:16" ht="36" customHeight="1" x14ac:dyDescent="0.25">
      <c r="A375" s="228"/>
      <c r="B375" s="1800"/>
      <c r="C375" s="1783"/>
      <c r="D375" s="1783"/>
      <c r="E375" s="1798"/>
      <c r="F375" s="1798"/>
      <c r="G375" s="981" t="s">
        <v>728</v>
      </c>
      <c r="H375" s="1799" t="s">
        <v>2938</v>
      </c>
      <c r="I375" s="982" t="s">
        <v>8</v>
      </c>
      <c r="J375" s="1786"/>
      <c r="K375" s="1787"/>
      <c r="L375" s="1787"/>
      <c r="M375" s="1783"/>
      <c r="N375" s="1804"/>
      <c r="O375" s="1642"/>
      <c r="P375" s="1517"/>
    </row>
    <row r="376" spans="1:16" ht="36" customHeight="1" x14ac:dyDescent="0.25">
      <c r="A376" s="228"/>
      <c r="B376" s="1800"/>
      <c r="C376" s="1783"/>
      <c r="D376" s="1783"/>
      <c r="E376" s="1798"/>
      <c r="F376" s="1798"/>
      <c r="G376" s="981" t="s">
        <v>779</v>
      </c>
      <c r="H376" s="1571"/>
      <c r="I376" s="982" t="s">
        <v>8</v>
      </c>
      <c r="J376" s="1786"/>
      <c r="K376" s="1787"/>
      <c r="L376" s="1787"/>
      <c r="M376" s="1783"/>
      <c r="N376" s="1804"/>
      <c r="O376" s="1642"/>
      <c r="P376" s="1517"/>
    </row>
    <row r="377" spans="1:16" ht="36" customHeight="1" thickBot="1" x14ac:dyDescent="0.3">
      <c r="A377" s="228"/>
      <c r="B377" s="1717"/>
      <c r="C377" s="1660"/>
      <c r="D377" s="1660"/>
      <c r="E377" s="1707"/>
      <c r="F377" s="1707"/>
      <c r="G377" s="983" t="s">
        <v>778</v>
      </c>
      <c r="H377" s="998" t="s">
        <v>2716</v>
      </c>
      <c r="I377" s="984" t="s">
        <v>859</v>
      </c>
      <c r="J377" s="1756"/>
      <c r="K377" s="1645"/>
      <c r="L377" s="1645"/>
      <c r="M377" s="1660"/>
      <c r="N377" s="1691"/>
      <c r="O377" s="1515"/>
      <c r="P377" s="1520"/>
    </row>
    <row r="378" spans="1:16" ht="36" customHeight="1" x14ac:dyDescent="0.25">
      <c r="A378" s="228"/>
      <c r="B378" s="1716"/>
      <c r="C378" s="1658" t="s">
        <v>2</v>
      </c>
      <c r="D378" s="1658" t="s">
        <v>2</v>
      </c>
      <c r="E378" s="1705"/>
      <c r="F378" s="1705"/>
      <c r="G378" s="1001" t="s">
        <v>729</v>
      </c>
      <c r="H378" s="1007" t="s">
        <v>592</v>
      </c>
      <c r="I378" s="1002" t="s">
        <v>592</v>
      </c>
      <c r="J378" s="1755" t="s">
        <v>2933</v>
      </c>
      <c r="K378" s="1643" t="s">
        <v>2937</v>
      </c>
      <c r="L378" s="1643" t="s">
        <v>2936</v>
      </c>
      <c r="M378" s="1658" t="s">
        <v>2</v>
      </c>
      <c r="N378" s="1689" t="s">
        <v>2</v>
      </c>
      <c r="O378" s="1512" t="s">
        <v>2914</v>
      </c>
      <c r="P378" s="1518" t="s">
        <v>2913</v>
      </c>
    </row>
    <row r="379" spans="1:16" ht="36" customHeight="1" x14ac:dyDescent="0.25">
      <c r="A379" s="228"/>
      <c r="B379" s="1754"/>
      <c r="C379" s="1659"/>
      <c r="D379" s="1659"/>
      <c r="E379" s="1706"/>
      <c r="F379" s="1706"/>
      <c r="G379" s="981" t="s">
        <v>777</v>
      </c>
      <c r="H379" s="982" t="s">
        <v>1254</v>
      </c>
      <c r="I379" s="982" t="s">
        <v>812</v>
      </c>
      <c r="J379" s="1785"/>
      <c r="K379" s="1644"/>
      <c r="L379" s="1644"/>
      <c r="M379" s="1659"/>
      <c r="N379" s="1690"/>
      <c r="O379" s="1514"/>
      <c r="P379" s="1519"/>
    </row>
    <row r="380" spans="1:16" ht="36" customHeight="1" x14ac:dyDescent="0.25">
      <c r="A380" s="228"/>
      <c r="B380" s="1800"/>
      <c r="C380" s="1783"/>
      <c r="D380" s="1783"/>
      <c r="E380" s="1798"/>
      <c r="F380" s="1798"/>
      <c r="G380" s="981" t="s">
        <v>728</v>
      </c>
      <c r="H380" s="1799" t="s">
        <v>2939</v>
      </c>
      <c r="I380" s="982" t="s">
        <v>8</v>
      </c>
      <c r="J380" s="1786"/>
      <c r="K380" s="1787"/>
      <c r="L380" s="1787"/>
      <c r="M380" s="1783"/>
      <c r="N380" s="1804"/>
      <c r="O380" s="1642"/>
      <c r="P380" s="1517"/>
    </row>
    <row r="381" spans="1:16" ht="36" customHeight="1" x14ac:dyDescent="0.25">
      <c r="A381" s="228"/>
      <c r="B381" s="1800"/>
      <c r="C381" s="1783"/>
      <c r="D381" s="1783"/>
      <c r="E381" s="1798"/>
      <c r="F381" s="1798"/>
      <c r="G381" s="981" t="s">
        <v>779</v>
      </c>
      <c r="H381" s="1571"/>
      <c r="I381" s="982" t="s">
        <v>8</v>
      </c>
      <c r="J381" s="1786"/>
      <c r="K381" s="1787"/>
      <c r="L381" s="1787"/>
      <c r="M381" s="1783"/>
      <c r="N381" s="1804"/>
      <c r="O381" s="1642"/>
      <c r="P381" s="1517"/>
    </row>
    <row r="382" spans="1:16" ht="36" customHeight="1" thickBot="1" x14ac:dyDescent="0.3">
      <c r="A382" s="228"/>
      <c r="B382" s="1717"/>
      <c r="C382" s="1660"/>
      <c r="D382" s="1660"/>
      <c r="E382" s="1707"/>
      <c r="F382" s="1707"/>
      <c r="G382" s="983" t="s">
        <v>778</v>
      </c>
      <c r="H382" s="998" t="s">
        <v>935</v>
      </c>
      <c r="I382" s="984" t="s">
        <v>859</v>
      </c>
      <c r="J382" s="1756"/>
      <c r="K382" s="1645"/>
      <c r="L382" s="1645"/>
      <c r="M382" s="1660"/>
      <c r="N382" s="1691"/>
      <c r="O382" s="1515"/>
      <c r="P382" s="1520"/>
    </row>
    <row r="383" spans="1:16" ht="21" customHeight="1" thickBot="1" x14ac:dyDescent="0.3">
      <c r="A383" s="232" t="s">
        <v>643</v>
      </c>
      <c r="B383" s="1594" t="s">
        <v>387</v>
      </c>
      <c r="C383" s="1595"/>
      <c r="D383" s="1595"/>
      <c r="E383" s="1595"/>
      <c r="F383" s="1595"/>
      <c r="G383" s="1595"/>
      <c r="H383" s="1595"/>
      <c r="I383" s="1595"/>
      <c r="J383" s="1595"/>
      <c r="K383" s="1595"/>
      <c r="L383" s="1595"/>
      <c r="M383" s="1595"/>
      <c r="N383" s="1596"/>
      <c r="O383" s="902"/>
      <c r="P383" s="898"/>
    </row>
    <row r="384" spans="1:16" ht="24" customHeight="1" thickBot="1" x14ac:dyDescent="0.3">
      <c r="A384" s="232" t="s">
        <v>644</v>
      </c>
      <c r="B384" s="1594" t="s">
        <v>776</v>
      </c>
      <c r="C384" s="1595"/>
      <c r="D384" s="1595"/>
      <c r="E384" s="1595"/>
      <c r="F384" s="1595"/>
      <c r="G384" s="1595"/>
      <c r="H384" s="1595"/>
      <c r="I384" s="1595"/>
      <c r="J384" s="1595"/>
      <c r="K384" s="1595"/>
      <c r="L384" s="1595"/>
      <c r="M384" s="1595"/>
      <c r="N384" s="1596"/>
      <c r="O384" s="902"/>
      <c r="P384" s="898"/>
    </row>
    <row r="385" spans="1:16" ht="36" customHeight="1" x14ac:dyDescent="0.25">
      <c r="A385" s="228"/>
      <c r="B385" s="1716"/>
      <c r="C385" s="1658" t="s">
        <v>2</v>
      </c>
      <c r="D385" s="1658" t="s">
        <v>2</v>
      </c>
      <c r="E385" s="1705"/>
      <c r="F385" s="1705"/>
      <c r="G385" s="981" t="s">
        <v>740</v>
      </c>
      <c r="H385" s="982" t="s">
        <v>624</v>
      </c>
      <c r="I385" s="982" t="s">
        <v>624</v>
      </c>
      <c r="J385" s="1755" t="s">
        <v>2918</v>
      </c>
      <c r="K385" s="1643" t="s">
        <v>2919</v>
      </c>
      <c r="L385" s="1643" t="s">
        <v>2920</v>
      </c>
      <c r="M385" s="1658" t="s">
        <v>2</v>
      </c>
      <c r="N385" s="1689" t="s">
        <v>2</v>
      </c>
      <c r="O385" s="1551"/>
      <c r="P385" s="1518" t="s">
        <v>3077</v>
      </c>
    </row>
    <row r="386" spans="1:16" ht="36" customHeight="1" x14ac:dyDescent="0.25">
      <c r="A386" s="228"/>
      <c r="B386" s="1754"/>
      <c r="C386" s="1659"/>
      <c r="D386" s="1659"/>
      <c r="E386" s="1706"/>
      <c r="F386" s="1706"/>
      <c r="G386" s="981" t="s">
        <v>741</v>
      </c>
      <c r="H386" s="982" t="s">
        <v>148</v>
      </c>
      <c r="I386" s="982" t="s">
        <v>859</v>
      </c>
      <c r="J386" s="1785"/>
      <c r="K386" s="1644"/>
      <c r="L386" s="1644"/>
      <c r="M386" s="1659"/>
      <c r="N386" s="1690"/>
      <c r="O386" s="1636"/>
      <c r="P386" s="1519"/>
    </row>
    <row r="387" spans="1:16" ht="36" customHeight="1" x14ac:dyDescent="0.25">
      <c r="A387" s="228"/>
      <c r="B387" s="1800"/>
      <c r="C387" s="1783"/>
      <c r="D387" s="1783"/>
      <c r="E387" s="1798"/>
      <c r="F387" s="1798"/>
      <c r="G387" s="981" t="s">
        <v>777</v>
      </c>
      <c r="H387" s="982" t="s">
        <v>1254</v>
      </c>
      <c r="I387" s="982" t="s">
        <v>812</v>
      </c>
      <c r="J387" s="1786"/>
      <c r="K387" s="1787"/>
      <c r="L387" s="1787"/>
      <c r="M387" s="1783"/>
      <c r="N387" s="1804"/>
      <c r="O387" s="1842"/>
      <c r="P387" s="1517"/>
    </row>
    <row r="388" spans="1:16" ht="36" customHeight="1" thickBot="1" x14ac:dyDescent="0.3">
      <c r="A388" s="228"/>
      <c r="B388" s="1717"/>
      <c r="C388" s="1660"/>
      <c r="D388" s="1660"/>
      <c r="E388" s="1707"/>
      <c r="F388" s="1707"/>
      <c r="G388" s="983" t="s">
        <v>778</v>
      </c>
      <c r="H388" s="998" t="s">
        <v>148</v>
      </c>
      <c r="I388" s="984" t="s">
        <v>859</v>
      </c>
      <c r="J388" s="1756"/>
      <c r="K388" s="1645"/>
      <c r="L388" s="1645"/>
      <c r="M388" s="1660"/>
      <c r="N388" s="1691"/>
      <c r="O388" s="1637"/>
      <c r="P388" s="1520"/>
    </row>
    <row r="389" spans="1:16" ht="15.75" customHeight="1" thickBot="1" x14ac:dyDescent="0.3">
      <c r="A389" s="232" t="s">
        <v>118</v>
      </c>
      <c r="B389" s="1594" t="s">
        <v>372</v>
      </c>
      <c r="C389" s="1595"/>
      <c r="D389" s="1595"/>
      <c r="E389" s="1595"/>
      <c r="F389" s="1595"/>
      <c r="G389" s="1595"/>
      <c r="H389" s="1595"/>
      <c r="I389" s="1595"/>
      <c r="J389" s="1595"/>
      <c r="K389" s="1595"/>
      <c r="L389" s="1595"/>
      <c r="M389" s="1595"/>
      <c r="N389" s="1596"/>
      <c r="O389" s="902"/>
      <c r="P389" s="898"/>
    </row>
    <row r="390" spans="1:16" ht="15.75" customHeight="1" thickBot="1" x14ac:dyDescent="0.3">
      <c r="A390" s="376" t="s">
        <v>595</v>
      </c>
      <c r="B390" s="1726" t="s">
        <v>354</v>
      </c>
      <c r="C390" s="1727"/>
      <c r="D390" s="1727"/>
      <c r="E390" s="1727"/>
      <c r="F390" s="1727"/>
      <c r="G390" s="1727"/>
      <c r="H390" s="1727"/>
      <c r="I390" s="1727"/>
      <c r="J390" s="1727"/>
      <c r="K390" s="1727"/>
      <c r="L390" s="1727"/>
      <c r="M390" s="1727"/>
      <c r="N390" s="1728"/>
      <c r="O390" s="901"/>
      <c r="P390" s="897"/>
    </row>
    <row r="391" spans="1:16" ht="30" customHeight="1" x14ac:dyDescent="0.25">
      <c r="A391" s="228"/>
      <c r="B391" s="1574" t="s">
        <v>2</v>
      </c>
      <c r="C391" s="1658" t="s">
        <v>2</v>
      </c>
      <c r="D391" s="1658" t="s">
        <v>2</v>
      </c>
      <c r="E391" s="1658" t="s">
        <v>2</v>
      </c>
      <c r="F391" s="1658" t="s">
        <v>2</v>
      </c>
      <c r="G391" s="239" t="s">
        <v>1154</v>
      </c>
      <c r="H391" s="1500" t="s">
        <v>1152</v>
      </c>
      <c r="I391" s="239" t="s">
        <v>8</v>
      </c>
      <c r="J391" s="1500" t="s">
        <v>871</v>
      </c>
      <c r="K391" s="1643" t="s">
        <v>824</v>
      </c>
      <c r="L391" s="1643" t="s">
        <v>885</v>
      </c>
      <c r="M391" s="1658" t="s">
        <v>2</v>
      </c>
      <c r="N391" s="1689" t="s">
        <v>2</v>
      </c>
      <c r="O391" s="1512" t="s">
        <v>2914</v>
      </c>
      <c r="P391" s="1518" t="s">
        <v>2913</v>
      </c>
    </row>
    <row r="392" spans="1:16" ht="39.75" customHeight="1" thickBot="1" x14ac:dyDescent="0.3">
      <c r="A392" s="228"/>
      <c r="B392" s="1576"/>
      <c r="C392" s="1660"/>
      <c r="D392" s="1660"/>
      <c r="E392" s="1660"/>
      <c r="F392" s="1660"/>
      <c r="G392" s="377" t="s">
        <v>714</v>
      </c>
      <c r="H392" s="1646"/>
      <c r="I392" s="189" t="s">
        <v>8</v>
      </c>
      <c r="J392" s="1646"/>
      <c r="K392" s="1645"/>
      <c r="L392" s="1645"/>
      <c r="M392" s="1660"/>
      <c r="N392" s="1691"/>
      <c r="O392" s="1515"/>
      <c r="P392" s="1520"/>
    </row>
    <row r="393" spans="1:16" ht="15.75" customHeight="1" thickBot="1" x14ac:dyDescent="0.3">
      <c r="A393" s="232" t="s">
        <v>643</v>
      </c>
      <c r="B393" s="1594" t="s">
        <v>387</v>
      </c>
      <c r="C393" s="1595"/>
      <c r="D393" s="1595"/>
      <c r="E393" s="1595"/>
      <c r="F393" s="1595"/>
      <c r="G393" s="1595"/>
      <c r="H393" s="1595"/>
      <c r="I393" s="1595"/>
      <c r="J393" s="1595"/>
      <c r="K393" s="1595"/>
      <c r="L393" s="1595"/>
      <c r="M393" s="1595"/>
      <c r="N393" s="1596"/>
      <c r="O393" s="902"/>
      <c r="P393" s="898"/>
    </row>
    <row r="394" spans="1:16" ht="15.75" customHeight="1" thickBot="1" x14ac:dyDescent="0.3">
      <c r="A394" s="376" t="s">
        <v>595</v>
      </c>
      <c r="B394" s="1726" t="s">
        <v>354</v>
      </c>
      <c r="C394" s="1727"/>
      <c r="D394" s="1727"/>
      <c r="E394" s="1727"/>
      <c r="F394" s="1727"/>
      <c r="G394" s="1727"/>
      <c r="H394" s="1727"/>
      <c r="I394" s="1727"/>
      <c r="J394" s="1727"/>
      <c r="K394" s="1727"/>
      <c r="L394" s="1727"/>
      <c r="M394" s="1727"/>
      <c r="N394" s="1728"/>
      <c r="O394" s="901"/>
      <c r="P394" s="897"/>
    </row>
    <row r="395" spans="1:16" ht="22.5" x14ac:dyDescent="0.25">
      <c r="A395" s="228"/>
      <c r="B395" s="1710"/>
      <c r="C395" s="1658" t="s">
        <v>2</v>
      </c>
      <c r="D395" s="1658" t="s">
        <v>2</v>
      </c>
      <c r="E395" s="1658" t="s">
        <v>2</v>
      </c>
      <c r="F395" s="1658" t="s">
        <v>2</v>
      </c>
      <c r="G395" s="239" t="s">
        <v>1154</v>
      </c>
      <c r="H395" s="1739" t="s">
        <v>1155</v>
      </c>
      <c r="I395" s="367" t="s">
        <v>8</v>
      </c>
      <c r="J395" s="1739" t="s">
        <v>870</v>
      </c>
      <c r="K395" s="1708" t="s">
        <v>825</v>
      </c>
      <c r="L395" s="1708" t="s">
        <v>1315</v>
      </c>
      <c r="M395" s="1793" t="s">
        <v>2</v>
      </c>
      <c r="N395" s="1729" t="s">
        <v>2</v>
      </c>
      <c r="O395" s="1512" t="s">
        <v>2914</v>
      </c>
      <c r="P395" s="1518" t="s">
        <v>2913</v>
      </c>
    </row>
    <row r="396" spans="1:16" ht="34.5" thickBot="1" x14ac:dyDescent="0.3">
      <c r="A396" s="228"/>
      <c r="B396" s="1711"/>
      <c r="C396" s="1660"/>
      <c r="D396" s="1660"/>
      <c r="E396" s="1660"/>
      <c r="F396" s="1660"/>
      <c r="G396" s="189" t="s">
        <v>791</v>
      </c>
      <c r="H396" s="1740"/>
      <c r="I396" s="368" t="s">
        <v>8</v>
      </c>
      <c r="J396" s="1740"/>
      <c r="K396" s="1709"/>
      <c r="L396" s="1709"/>
      <c r="M396" s="1794"/>
      <c r="N396" s="1730"/>
      <c r="O396" s="1515"/>
      <c r="P396" s="1520"/>
    </row>
    <row r="397" spans="1:16" ht="15.75" customHeight="1" thickBot="1" x14ac:dyDescent="0.3">
      <c r="A397" s="232" t="s">
        <v>644</v>
      </c>
      <c r="B397" s="1594" t="s">
        <v>776</v>
      </c>
      <c r="C397" s="1595"/>
      <c r="D397" s="1595"/>
      <c r="E397" s="1595"/>
      <c r="F397" s="1595"/>
      <c r="G397" s="1595"/>
      <c r="H397" s="1595"/>
      <c r="I397" s="1595"/>
      <c r="J397" s="1595"/>
      <c r="K397" s="1595"/>
      <c r="L397" s="1595"/>
      <c r="M397" s="1595"/>
      <c r="N397" s="1596"/>
      <c r="O397" s="902"/>
      <c r="P397" s="898"/>
    </row>
    <row r="398" spans="1:16" ht="15.75" customHeight="1" thickBot="1" x14ac:dyDescent="0.3">
      <c r="A398" s="376" t="s">
        <v>595</v>
      </c>
      <c r="B398" s="1726" t="s">
        <v>354</v>
      </c>
      <c r="C398" s="1727"/>
      <c r="D398" s="1727"/>
      <c r="E398" s="1727"/>
      <c r="F398" s="1727"/>
      <c r="G398" s="1727"/>
      <c r="H398" s="1727"/>
      <c r="I398" s="1727"/>
      <c r="J398" s="1727"/>
      <c r="K398" s="1727"/>
      <c r="L398" s="1727"/>
      <c r="M398" s="1727"/>
      <c r="N398" s="1728"/>
      <c r="O398" s="901"/>
      <c r="P398" s="897"/>
    </row>
    <row r="399" spans="1:16" ht="22.5" x14ac:dyDescent="0.25">
      <c r="A399" s="228"/>
      <c r="B399" s="1845" t="s">
        <v>2</v>
      </c>
      <c r="C399" s="1847" t="s">
        <v>2</v>
      </c>
      <c r="D399" s="1847" t="s">
        <v>2</v>
      </c>
      <c r="E399" s="1847" t="s">
        <v>2</v>
      </c>
      <c r="F399" s="1847" t="s">
        <v>2</v>
      </c>
      <c r="G399" s="239" t="s">
        <v>1154</v>
      </c>
      <c r="H399" s="1739" t="s">
        <v>1156</v>
      </c>
      <c r="I399" s="367" t="s">
        <v>8</v>
      </c>
      <c r="J399" s="1739" t="s">
        <v>872</v>
      </c>
      <c r="K399" s="1708" t="s">
        <v>1157</v>
      </c>
      <c r="L399" s="1708" t="s">
        <v>1316</v>
      </c>
      <c r="M399" s="1793" t="s">
        <v>2</v>
      </c>
      <c r="N399" s="1729" t="s">
        <v>2</v>
      </c>
      <c r="O399" s="1512" t="s">
        <v>2914</v>
      </c>
      <c r="P399" s="1518" t="s">
        <v>2913</v>
      </c>
    </row>
    <row r="400" spans="1:16" ht="34.5" thickBot="1" x14ac:dyDescent="0.3">
      <c r="A400" s="228"/>
      <c r="B400" s="1846"/>
      <c r="C400" s="1848"/>
      <c r="D400" s="1848"/>
      <c r="E400" s="1848"/>
      <c r="F400" s="1848"/>
      <c r="G400" s="189" t="s">
        <v>779</v>
      </c>
      <c r="H400" s="1740"/>
      <c r="I400" s="368" t="s">
        <v>8</v>
      </c>
      <c r="J400" s="1740"/>
      <c r="K400" s="1709"/>
      <c r="L400" s="1709"/>
      <c r="M400" s="1794"/>
      <c r="N400" s="1730"/>
      <c r="O400" s="1515"/>
      <c r="P400" s="1520"/>
    </row>
    <row r="401" spans="1:16" ht="18" customHeight="1" thickBot="1" x14ac:dyDescent="0.3">
      <c r="A401" s="232" t="s">
        <v>646</v>
      </c>
      <c r="B401" s="1594" t="s">
        <v>393</v>
      </c>
      <c r="C401" s="1595"/>
      <c r="D401" s="1595"/>
      <c r="E401" s="1595"/>
      <c r="F401" s="1595"/>
      <c r="G401" s="1595"/>
      <c r="H401" s="1595"/>
      <c r="I401" s="1595"/>
      <c r="J401" s="1595"/>
      <c r="K401" s="1595"/>
      <c r="L401" s="1595"/>
      <c r="M401" s="1595"/>
      <c r="N401" s="1596"/>
      <c r="O401" s="902"/>
      <c r="P401" s="898"/>
    </row>
    <row r="402" spans="1:16" ht="15.75" customHeight="1" thickBot="1" x14ac:dyDescent="0.3">
      <c r="A402" s="376" t="s">
        <v>595</v>
      </c>
      <c r="B402" s="1726" t="s">
        <v>354</v>
      </c>
      <c r="C402" s="1727"/>
      <c r="D402" s="1727"/>
      <c r="E402" s="1727"/>
      <c r="F402" s="1727"/>
      <c r="G402" s="1727"/>
      <c r="H402" s="1727"/>
      <c r="I402" s="1727"/>
      <c r="J402" s="1727"/>
      <c r="K402" s="1727"/>
      <c r="L402" s="1727"/>
      <c r="M402" s="1727"/>
      <c r="N402" s="1728"/>
      <c r="O402" s="901"/>
      <c r="P402" s="897"/>
    </row>
    <row r="403" spans="1:16" ht="36" customHeight="1" x14ac:dyDescent="0.25">
      <c r="A403" s="228"/>
      <c r="B403" s="1849" t="s">
        <v>2</v>
      </c>
      <c r="C403" s="1723" t="s">
        <v>2</v>
      </c>
      <c r="D403" s="1723" t="s">
        <v>2</v>
      </c>
      <c r="E403" s="1723" t="s">
        <v>2</v>
      </c>
      <c r="F403" s="1723" t="s">
        <v>2</v>
      </c>
      <c r="G403" s="239" t="s">
        <v>706</v>
      </c>
      <c r="H403" s="233" t="s">
        <v>8</v>
      </c>
      <c r="I403" s="235" t="s">
        <v>8</v>
      </c>
      <c r="J403" s="1739" t="s">
        <v>873</v>
      </c>
      <c r="K403" s="1708" t="s">
        <v>868</v>
      </c>
      <c r="L403" s="1708" t="s">
        <v>886</v>
      </c>
      <c r="M403" s="1855" t="s">
        <v>2</v>
      </c>
      <c r="N403" s="1852" t="s">
        <v>2</v>
      </c>
      <c r="O403" s="1512" t="s">
        <v>2914</v>
      </c>
      <c r="P403" s="1518" t="s">
        <v>2913</v>
      </c>
    </row>
    <row r="404" spans="1:16" ht="36" customHeight="1" x14ac:dyDescent="0.25">
      <c r="A404" s="228"/>
      <c r="B404" s="1850"/>
      <c r="C404" s="1724"/>
      <c r="D404" s="1724"/>
      <c r="E404" s="1724"/>
      <c r="F404" s="1724"/>
      <c r="G404" s="32" t="s">
        <v>705</v>
      </c>
      <c r="H404" s="49" t="s">
        <v>869</v>
      </c>
      <c r="I404" s="49" t="s">
        <v>864</v>
      </c>
      <c r="J404" s="1784"/>
      <c r="K404" s="1720"/>
      <c r="L404" s="1720"/>
      <c r="M404" s="1856"/>
      <c r="N404" s="1853"/>
      <c r="O404" s="1591"/>
      <c r="P404" s="1531"/>
    </row>
    <row r="405" spans="1:16" ht="36" customHeight="1" thickBot="1" x14ac:dyDescent="0.3">
      <c r="A405" s="228"/>
      <c r="B405" s="1851"/>
      <c r="C405" s="1725"/>
      <c r="D405" s="1725"/>
      <c r="E405" s="1725"/>
      <c r="F405" s="1725"/>
      <c r="G405" s="189" t="s">
        <v>1154</v>
      </c>
      <c r="H405" s="238" t="s">
        <v>1126</v>
      </c>
      <c r="I405" s="238" t="s">
        <v>8</v>
      </c>
      <c r="J405" s="1740"/>
      <c r="K405" s="1709"/>
      <c r="L405" s="1709"/>
      <c r="M405" s="1857"/>
      <c r="N405" s="1854"/>
      <c r="O405" s="1513"/>
      <c r="P405" s="1532"/>
    </row>
    <row r="406" spans="1:16" ht="18.75" customHeight="1" thickBot="1" x14ac:dyDescent="0.3">
      <c r="A406" s="232" t="s">
        <v>118</v>
      </c>
      <c r="B406" s="1594" t="s">
        <v>372</v>
      </c>
      <c r="C406" s="1595"/>
      <c r="D406" s="1595"/>
      <c r="E406" s="1595"/>
      <c r="F406" s="1595"/>
      <c r="G406" s="1595"/>
      <c r="H406" s="1595"/>
      <c r="I406" s="1595"/>
      <c r="J406" s="1595"/>
      <c r="K406" s="1595"/>
      <c r="L406" s="1595"/>
      <c r="M406" s="1595"/>
      <c r="N406" s="1596"/>
      <c r="O406" s="902"/>
      <c r="P406" s="898"/>
    </row>
    <row r="407" spans="1:16" ht="18" customHeight="1" thickBot="1" x14ac:dyDescent="0.3">
      <c r="A407" s="232" t="s">
        <v>646</v>
      </c>
      <c r="B407" s="1594" t="s">
        <v>393</v>
      </c>
      <c r="C407" s="1595"/>
      <c r="D407" s="1595"/>
      <c r="E407" s="1595"/>
      <c r="F407" s="1595"/>
      <c r="G407" s="1595"/>
      <c r="H407" s="1595"/>
      <c r="I407" s="1595"/>
      <c r="J407" s="1595"/>
      <c r="K407" s="1595"/>
      <c r="L407" s="1595"/>
      <c r="M407" s="1595"/>
      <c r="N407" s="1596"/>
      <c r="O407" s="902"/>
      <c r="P407" s="898"/>
    </row>
    <row r="408" spans="1:16" ht="39.75" customHeight="1" x14ac:dyDescent="0.25">
      <c r="A408" s="228"/>
      <c r="B408" s="1838" t="s">
        <v>2</v>
      </c>
      <c r="C408" s="1838" t="s">
        <v>2</v>
      </c>
      <c r="D408" s="1838" t="s">
        <v>2</v>
      </c>
      <c r="E408" s="1838" t="s">
        <v>2</v>
      </c>
      <c r="F408" s="1838" t="s">
        <v>2</v>
      </c>
      <c r="G408" s="981" t="s">
        <v>2632</v>
      </c>
      <c r="H408" s="1843" t="s">
        <v>2940</v>
      </c>
      <c r="I408" s="1002" t="s">
        <v>8</v>
      </c>
      <c r="J408" s="1755" t="s">
        <v>2941</v>
      </c>
      <c r="K408" s="1643" t="s">
        <v>2942</v>
      </c>
      <c r="L408" s="1643" t="s">
        <v>2943</v>
      </c>
      <c r="M408" s="1838" t="s">
        <v>2</v>
      </c>
      <c r="N408" s="1840" t="s">
        <v>2</v>
      </c>
      <c r="O408" s="1512" t="s">
        <v>2914</v>
      </c>
      <c r="P408" s="1518" t="s">
        <v>2913</v>
      </c>
    </row>
    <row r="409" spans="1:16" ht="39.75" customHeight="1" thickBot="1" x14ac:dyDescent="0.3">
      <c r="A409" s="228"/>
      <c r="B409" s="1839"/>
      <c r="C409" s="1839"/>
      <c r="D409" s="1839"/>
      <c r="E409" s="1839"/>
      <c r="F409" s="1839"/>
      <c r="G409" s="983" t="s">
        <v>706</v>
      </c>
      <c r="H409" s="1844"/>
      <c r="I409" s="984" t="s">
        <v>8</v>
      </c>
      <c r="J409" s="1756"/>
      <c r="K409" s="1645"/>
      <c r="L409" s="1645"/>
      <c r="M409" s="1839"/>
      <c r="N409" s="1841"/>
      <c r="O409" s="1513"/>
      <c r="P409" s="1532"/>
    </row>
    <row r="410" spans="1:16" ht="39.75" customHeight="1" x14ac:dyDescent="0.25">
      <c r="A410" s="228"/>
      <c r="B410" s="1838" t="s">
        <v>2</v>
      </c>
      <c r="C410" s="1838" t="s">
        <v>2</v>
      </c>
      <c r="D410" s="1838" t="s">
        <v>2</v>
      </c>
      <c r="E410" s="1858"/>
      <c r="F410" s="1858"/>
      <c r="G410" s="981" t="s">
        <v>2632</v>
      </c>
      <c r="H410" s="1860" t="s">
        <v>2948</v>
      </c>
      <c r="I410" s="1002" t="s">
        <v>8</v>
      </c>
      <c r="J410" s="1755" t="s">
        <v>2945</v>
      </c>
      <c r="K410" s="1643" t="s">
        <v>2946</v>
      </c>
      <c r="L410" s="1643" t="s">
        <v>2947</v>
      </c>
      <c r="M410" s="1838" t="s">
        <v>2</v>
      </c>
      <c r="N410" s="1840" t="s">
        <v>2</v>
      </c>
      <c r="O410" s="1512" t="s">
        <v>2914</v>
      </c>
      <c r="P410" s="1518" t="s">
        <v>2913</v>
      </c>
    </row>
    <row r="411" spans="1:16" ht="39.75" customHeight="1" thickBot="1" x14ac:dyDescent="0.3">
      <c r="A411" s="228"/>
      <c r="B411" s="1839"/>
      <c r="C411" s="1839"/>
      <c r="D411" s="1839"/>
      <c r="E411" s="1859"/>
      <c r="F411" s="1859"/>
      <c r="G411" s="983" t="s">
        <v>2363</v>
      </c>
      <c r="H411" s="1861"/>
      <c r="I411" s="984" t="s">
        <v>8</v>
      </c>
      <c r="J411" s="1756"/>
      <c r="K411" s="1645"/>
      <c r="L411" s="1645"/>
      <c r="M411" s="1839"/>
      <c r="N411" s="1841"/>
      <c r="O411" s="1513"/>
      <c r="P411" s="1532"/>
    </row>
    <row r="412" spans="1:16" ht="39.75" customHeight="1" x14ac:dyDescent="0.25">
      <c r="A412" s="228"/>
      <c r="B412" s="1838" t="s">
        <v>2</v>
      </c>
      <c r="C412" s="1838" t="s">
        <v>2</v>
      </c>
      <c r="D412" s="1838" t="s">
        <v>2</v>
      </c>
      <c r="E412" s="1858"/>
      <c r="F412" s="1858"/>
      <c r="G412" s="981" t="s">
        <v>2632</v>
      </c>
      <c r="H412" s="1860" t="s">
        <v>2950</v>
      </c>
      <c r="I412" s="1002" t="s">
        <v>8</v>
      </c>
      <c r="J412" s="1755" t="s">
        <v>2952</v>
      </c>
      <c r="K412" s="1643" t="s">
        <v>2949</v>
      </c>
      <c r="L412" s="1643" t="s">
        <v>2951</v>
      </c>
      <c r="M412" s="1838" t="s">
        <v>2</v>
      </c>
      <c r="N412" s="1840" t="s">
        <v>2</v>
      </c>
      <c r="O412" s="1512" t="s">
        <v>2914</v>
      </c>
      <c r="P412" s="1518" t="s">
        <v>2913</v>
      </c>
    </row>
    <row r="413" spans="1:16" ht="52.5" customHeight="1" thickBot="1" x14ac:dyDescent="0.3">
      <c r="A413" s="228"/>
      <c r="B413" s="1839"/>
      <c r="C413" s="1839"/>
      <c r="D413" s="1839"/>
      <c r="E413" s="1859"/>
      <c r="F413" s="1859"/>
      <c r="G413" s="983" t="s">
        <v>2362</v>
      </c>
      <c r="H413" s="1861"/>
      <c r="I413" s="984" t="s">
        <v>8</v>
      </c>
      <c r="J413" s="1756"/>
      <c r="K413" s="1645"/>
      <c r="L413" s="1645"/>
      <c r="M413" s="1839"/>
      <c r="N413" s="1841"/>
      <c r="O413" s="1513"/>
      <c r="P413" s="1532"/>
    </row>
    <row r="414" spans="1:16" ht="39.75" customHeight="1" x14ac:dyDescent="0.25">
      <c r="A414" s="228"/>
      <c r="B414" s="1838" t="s">
        <v>2</v>
      </c>
      <c r="C414" s="1838" t="s">
        <v>2</v>
      </c>
      <c r="D414" s="1838" t="s">
        <v>2</v>
      </c>
      <c r="E414" s="1858"/>
      <c r="F414" s="1858"/>
      <c r="G414" s="981" t="s">
        <v>2632</v>
      </c>
      <c r="H414" s="1860" t="s">
        <v>2956</v>
      </c>
      <c r="I414" s="1002" t="s">
        <v>8</v>
      </c>
      <c r="J414" s="1755" t="s">
        <v>2953</v>
      </c>
      <c r="K414" s="1643" t="s">
        <v>2954</v>
      </c>
      <c r="L414" s="1643" t="s">
        <v>2955</v>
      </c>
      <c r="M414" s="1838" t="s">
        <v>2</v>
      </c>
      <c r="N414" s="1840" t="s">
        <v>2</v>
      </c>
      <c r="O414" s="1512" t="s">
        <v>2914</v>
      </c>
      <c r="P414" s="1518" t="s">
        <v>2913</v>
      </c>
    </row>
    <row r="415" spans="1:16" ht="52.5" customHeight="1" thickBot="1" x14ac:dyDescent="0.3">
      <c r="A415" s="228"/>
      <c r="B415" s="1839"/>
      <c r="C415" s="1839"/>
      <c r="D415" s="1839"/>
      <c r="E415" s="1859"/>
      <c r="F415" s="1859"/>
      <c r="G415" s="983" t="s">
        <v>1360</v>
      </c>
      <c r="H415" s="1861"/>
      <c r="I415" s="984" t="s">
        <v>8</v>
      </c>
      <c r="J415" s="1756"/>
      <c r="K415" s="1645"/>
      <c r="L415" s="1645"/>
      <c r="M415" s="1839"/>
      <c r="N415" s="1841"/>
      <c r="O415" s="1513"/>
      <c r="P415" s="1532"/>
    </row>
    <row r="416" spans="1:16" ht="21" customHeight="1" thickBot="1" x14ac:dyDescent="0.3">
      <c r="A416" s="909" t="s">
        <v>103</v>
      </c>
      <c r="B416" s="1879" t="s">
        <v>364</v>
      </c>
      <c r="C416" s="1880"/>
      <c r="D416" s="1880"/>
      <c r="E416" s="1880"/>
      <c r="F416" s="1880"/>
      <c r="G416" s="1880"/>
      <c r="H416" s="1880"/>
      <c r="I416" s="1880"/>
      <c r="J416" s="1880"/>
      <c r="K416" s="1880"/>
      <c r="L416" s="1880"/>
      <c r="M416" s="1880"/>
      <c r="N416" s="1881"/>
      <c r="O416" s="910"/>
      <c r="P416" s="911"/>
    </row>
    <row r="417" spans="1:16" ht="19.5" customHeight="1" thickBot="1" x14ac:dyDescent="0.3">
      <c r="A417" s="909"/>
      <c r="B417" s="1879" t="s">
        <v>2996</v>
      </c>
      <c r="C417" s="1880"/>
      <c r="D417" s="1880"/>
      <c r="E417" s="1880"/>
      <c r="F417" s="1880"/>
      <c r="G417" s="1880"/>
      <c r="H417" s="1880"/>
      <c r="I417" s="1880"/>
      <c r="J417" s="1880"/>
      <c r="K417" s="1880"/>
      <c r="L417" s="1880"/>
      <c r="M417" s="1880"/>
      <c r="N417" s="1881"/>
      <c r="O417" s="910"/>
      <c r="P417" s="911"/>
    </row>
    <row r="418" spans="1:16" ht="39.75" customHeight="1" x14ac:dyDescent="0.25">
      <c r="A418" s="912"/>
      <c r="B418" s="1716"/>
      <c r="C418" s="1705"/>
      <c r="D418" s="1838" t="s">
        <v>2</v>
      </c>
      <c r="E418" s="1705"/>
      <c r="F418" s="1705"/>
      <c r="G418" s="973" t="s">
        <v>3048</v>
      </c>
      <c r="H418" s="923" t="s">
        <v>619</v>
      </c>
      <c r="I418" s="975" t="s">
        <v>587</v>
      </c>
      <c r="J418" s="1755" t="s">
        <v>2998</v>
      </c>
      <c r="K418" s="1643" t="s">
        <v>2999</v>
      </c>
      <c r="L418" s="1643" t="s">
        <v>3000</v>
      </c>
      <c r="M418" s="1838" t="s">
        <v>2</v>
      </c>
      <c r="N418" s="1840" t="s">
        <v>2</v>
      </c>
      <c r="O418" s="1512" t="s">
        <v>2914</v>
      </c>
      <c r="P418" s="1620"/>
    </row>
    <row r="419" spans="1:16" ht="67.5" customHeight="1" thickBot="1" x14ac:dyDescent="0.3">
      <c r="A419" s="912"/>
      <c r="B419" s="1717"/>
      <c r="C419" s="1707"/>
      <c r="D419" s="1839"/>
      <c r="E419" s="1707"/>
      <c r="F419" s="1707"/>
      <c r="G419" s="983" t="s">
        <v>3169</v>
      </c>
      <c r="H419" s="983" t="s">
        <v>3074</v>
      </c>
      <c r="I419" s="998" t="s">
        <v>2997</v>
      </c>
      <c r="J419" s="1756"/>
      <c r="K419" s="1645"/>
      <c r="L419" s="1645"/>
      <c r="M419" s="1839"/>
      <c r="N419" s="1841"/>
      <c r="O419" s="1515"/>
      <c r="P419" s="1621"/>
    </row>
    <row r="420" spans="1:16" ht="21" customHeight="1" thickBot="1" x14ac:dyDescent="0.3">
      <c r="A420" s="909" t="s">
        <v>103</v>
      </c>
      <c r="B420" s="1879" t="s">
        <v>364</v>
      </c>
      <c r="C420" s="1880"/>
      <c r="D420" s="1880"/>
      <c r="E420" s="1880"/>
      <c r="F420" s="1880"/>
      <c r="G420" s="1880"/>
      <c r="H420" s="1880"/>
      <c r="I420" s="1880"/>
      <c r="J420" s="1880"/>
      <c r="K420" s="1880"/>
      <c r="L420" s="1880"/>
      <c r="M420" s="1880"/>
      <c r="N420" s="1881"/>
      <c r="O420" s="910"/>
      <c r="P420" s="911"/>
    </row>
    <row r="421" spans="1:16" ht="18.75" customHeight="1" thickBot="1" x14ac:dyDescent="0.3">
      <c r="A421" s="909" t="s">
        <v>118</v>
      </c>
      <c r="B421" s="1879" t="s">
        <v>372</v>
      </c>
      <c r="C421" s="1880"/>
      <c r="D421" s="1880"/>
      <c r="E421" s="1880"/>
      <c r="F421" s="1880"/>
      <c r="G421" s="1880"/>
      <c r="H421" s="1880"/>
      <c r="I421" s="1880"/>
      <c r="J421" s="1880"/>
      <c r="K421" s="1880"/>
      <c r="L421" s="1880"/>
      <c r="M421" s="1880"/>
      <c r="N421" s="1881"/>
      <c r="O421" s="910"/>
      <c r="P421" s="911"/>
    </row>
    <row r="422" spans="1:16" ht="19.5" customHeight="1" thickBot="1" x14ac:dyDescent="0.3">
      <c r="A422" s="909"/>
      <c r="B422" s="1879" t="s">
        <v>2996</v>
      </c>
      <c r="C422" s="1880"/>
      <c r="D422" s="1880"/>
      <c r="E422" s="1880"/>
      <c r="F422" s="1880"/>
      <c r="G422" s="1880"/>
      <c r="H422" s="1880"/>
      <c r="I422" s="1880"/>
      <c r="J422" s="1880"/>
      <c r="K422" s="1880"/>
      <c r="L422" s="1880"/>
      <c r="M422" s="1880"/>
      <c r="N422" s="1881"/>
      <c r="O422" s="910"/>
      <c r="P422" s="911"/>
    </row>
    <row r="423" spans="1:16" ht="39.75" customHeight="1" x14ac:dyDescent="0.25">
      <c r="A423" s="912"/>
      <c r="B423" s="1893" t="s">
        <v>2</v>
      </c>
      <c r="C423" s="1705"/>
      <c r="D423" s="1705"/>
      <c r="E423" s="1705"/>
      <c r="F423" s="1705"/>
      <c r="G423" s="973" t="s">
        <v>3048</v>
      </c>
      <c r="H423" s="923" t="s">
        <v>619</v>
      </c>
      <c r="I423" s="975" t="s">
        <v>587</v>
      </c>
      <c r="J423" s="1755" t="s">
        <v>3007</v>
      </c>
      <c r="K423" s="1643" t="s">
        <v>3008</v>
      </c>
      <c r="L423" s="1643" t="s">
        <v>3015</v>
      </c>
      <c r="M423" s="1838" t="s">
        <v>2</v>
      </c>
      <c r="N423" s="1840" t="s">
        <v>2</v>
      </c>
      <c r="O423" s="1512" t="s">
        <v>2914</v>
      </c>
      <c r="P423" s="1620"/>
    </row>
    <row r="424" spans="1:16" ht="62.25" customHeight="1" x14ac:dyDescent="0.25">
      <c r="A424" s="912"/>
      <c r="B424" s="1894"/>
      <c r="C424" s="1703"/>
      <c r="D424" s="1703"/>
      <c r="E424" s="1703"/>
      <c r="F424" s="1703"/>
      <c r="G424" s="981" t="s">
        <v>3169</v>
      </c>
      <c r="H424" s="981" t="s">
        <v>481</v>
      </c>
      <c r="I424" s="1008" t="s">
        <v>2997</v>
      </c>
      <c r="J424" s="1561"/>
      <c r="K424" s="1563"/>
      <c r="L424" s="1563"/>
      <c r="M424" s="1896"/>
      <c r="N424" s="1897"/>
      <c r="O424" s="1567"/>
      <c r="P424" s="1882"/>
    </row>
    <row r="425" spans="1:16" ht="54.75" customHeight="1" x14ac:dyDescent="0.25">
      <c r="A425" s="912"/>
      <c r="B425" s="1894"/>
      <c r="C425" s="1703"/>
      <c r="D425" s="1703"/>
      <c r="E425" s="1703"/>
      <c r="F425" s="1703"/>
      <c r="G425" s="981" t="s">
        <v>3170</v>
      </c>
      <c r="H425" s="1009">
        <v>1</v>
      </c>
      <c r="I425" s="1008" t="s">
        <v>2034</v>
      </c>
      <c r="J425" s="1561"/>
      <c r="K425" s="1563"/>
      <c r="L425" s="1563"/>
      <c r="M425" s="1896"/>
      <c r="N425" s="1897"/>
      <c r="O425" s="1567"/>
      <c r="P425" s="1882"/>
    </row>
    <row r="426" spans="1:16" ht="51" customHeight="1" x14ac:dyDescent="0.25">
      <c r="A426" s="912"/>
      <c r="B426" s="1894"/>
      <c r="C426" s="1703"/>
      <c r="D426" s="1703"/>
      <c r="E426" s="1703"/>
      <c r="F426" s="1703"/>
      <c r="G426" s="1003" t="s">
        <v>3171</v>
      </c>
      <c r="H426" s="1799" t="s">
        <v>3172</v>
      </c>
      <c r="I426" s="982" t="s">
        <v>8</v>
      </c>
      <c r="J426" s="1561"/>
      <c r="K426" s="1563"/>
      <c r="L426" s="1563"/>
      <c r="M426" s="1896"/>
      <c r="N426" s="1897"/>
      <c r="O426" s="1567"/>
      <c r="P426" s="1882"/>
    </row>
    <row r="427" spans="1:16" ht="45" customHeight="1" thickBot="1" x14ac:dyDescent="0.3">
      <c r="A427" s="912"/>
      <c r="B427" s="1895"/>
      <c r="C427" s="1707"/>
      <c r="D427" s="1707"/>
      <c r="E427" s="1707"/>
      <c r="F427" s="1707"/>
      <c r="G427" s="981" t="s">
        <v>2632</v>
      </c>
      <c r="H427" s="1844"/>
      <c r="I427" s="982" t="s">
        <v>8</v>
      </c>
      <c r="J427" s="1756"/>
      <c r="K427" s="1645"/>
      <c r="L427" s="1645"/>
      <c r="M427" s="1839"/>
      <c r="N427" s="1841"/>
      <c r="O427" s="1515"/>
      <c r="P427" s="1621"/>
    </row>
    <row r="428" spans="1:16" ht="39.75" customHeight="1" x14ac:dyDescent="0.25">
      <c r="A428" s="912"/>
      <c r="B428" s="1893" t="s">
        <v>2</v>
      </c>
      <c r="C428" s="1705"/>
      <c r="D428" s="1705"/>
      <c r="E428" s="1705"/>
      <c r="F428" s="1705"/>
      <c r="G428" s="973" t="s">
        <v>3048</v>
      </c>
      <c r="H428" s="923" t="s">
        <v>619</v>
      </c>
      <c r="I428" s="975" t="s">
        <v>587</v>
      </c>
      <c r="J428" s="1755" t="s">
        <v>3014</v>
      </c>
      <c r="K428" s="1643" t="s">
        <v>3024</v>
      </c>
      <c r="L428" s="1643" t="s">
        <v>3023</v>
      </c>
      <c r="M428" s="1838" t="s">
        <v>2</v>
      </c>
      <c r="N428" s="1840" t="s">
        <v>2</v>
      </c>
      <c r="O428" s="1512" t="s">
        <v>2914</v>
      </c>
      <c r="P428" s="1620"/>
    </row>
    <row r="429" spans="1:16" ht="62.25" customHeight="1" x14ac:dyDescent="0.25">
      <c r="A429" s="912"/>
      <c r="B429" s="1894"/>
      <c r="C429" s="1703"/>
      <c r="D429" s="1703"/>
      <c r="E429" s="1703"/>
      <c r="F429" s="1703"/>
      <c r="G429" s="981" t="s">
        <v>3169</v>
      </c>
      <c r="H429" s="981" t="s">
        <v>481</v>
      </c>
      <c r="I429" s="1008" t="s">
        <v>2997</v>
      </c>
      <c r="J429" s="1561"/>
      <c r="K429" s="1563"/>
      <c r="L429" s="1563"/>
      <c r="M429" s="1896"/>
      <c r="N429" s="1897"/>
      <c r="O429" s="1567"/>
      <c r="P429" s="1882"/>
    </row>
    <row r="430" spans="1:16" ht="54.75" customHeight="1" x14ac:dyDescent="0.25">
      <c r="A430" s="912"/>
      <c r="B430" s="1894"/>
      <c r="C430" s="1703"/>
      <c r="D430" s="1703"/>
      <c r="E430" s="1703"/>
      <c r="F430" s="1703"/>
      <c r="G430" s="981" t="s">
        <v>3170</v>
      </c>
      <c r="H430" s="1009">
        <v>1</v>
      </c>
      <c r="I430" s="1008" t="s">
        <v>2034</v>
      </c>
      <c r="J430" s="1561"/>
      <c r="K430" s="1563"/>
      <c r="L430" s="1563"/>
      <c r="M430" s="1896"/>
      <c r="N430" s="1897"/>
      <c r="O430" s="1567"/>
      <c r="P430" s="1882"/>
    </row>
    <row r="431" spans="1:16" ht="51" customHeight="1" x14ac:dyDescent="0.25">
      <c r="A431" s="912"/>
      <c r="B431" s="1894"/>
      <c r="C431" s="1703"/>
      <c r="D431" s="1703"/>
      <c r="E431" s="1703"/>
      <c r="F431" s="1703"/>
      <c r="G431" s="1003" t="s">
        <v>3171</v>
      </c>
      <c r="H431" s="1799" t="s">
        <v>3173</v>
      </c>
      <c r="I431" s="982" t="s">
        <v>8</v>
      </c>
      <c r="J431" s="1561"/>
      <c r="K431" s="1563"/>
      <c r="L431" s="1563"/>
      <c r="M431" s="1896"/>
      <c r="N431" s="1897"/>
      <c r="O431" s="1567"/>
      <c r="P431" s="1882"/>
    </row>
    <row r="432" spans="1:16" ht="45" customHeight="1" thickBot="1" x14ac:dyDescent="0.3">
      <c r="A432" s="912"/>
      <c r="B432" s="1895"/>
      <c r="C432" s="1707"/>
      <c r="D432" s="1707"/>
      <c r="E432" s="1707"/>
      <c r="F432" s="1707"/>
      <c r="G432" s="981" t="s">
        <v>2632</v>
      </c>
      <c r="H432" s="1844"/>
      <c r="I432" s="982" t="s">
        <v>8</v>
      </c>
      <c r="J432" s="1756"/>
      <c r="K432" s="1645"/>
      <c r="L432" s="1645"/>
      <c r="M432" s="1839"/>
      <c r="N432" s="1841"/>
      <c r="O432" s="1515"/>
      <c r="P432" s="1621"/>
    </row>
    <row r="433" spans="1:16" ht="21" customHeight="1" thickBot="1" x14ac:dyDescent="0.3">
      <c r="A433" s="909" t="s">
        <v>103</v>
      </c>
      <c r="B433" s="1879" t="s">
        <v>364</v>
      </c>
      <c r="C433" s="1880"/>
      <c r="D433" s="1880"/>
      <c r="E433" s="1880"/>
      <c r="F433" s="1880"/>
      <c r="G433" s="1880"/>
      <c r="H433" s="1880"/>
      <c r="I433" s="1880"/>
      <c r="J433" s="1880"/>
      <c r="K433" s="1880"/>
      <c r="L433" s="1880"/>
      <c r="M433" s="1880"/>
      <c r="N433" s="1881"/>
      <c r="O433" s="910"/>
      <c r="P433" s="911"/>
    </row>
    <row r="434" spans="1:16" ht="21" customHeight="1" thickBot="1" x14ac:dyDescent="0.3">
      <c r="A434" s="909" t="s">
        <v>120</v>
      </c>
      <c r="B434" s="1879" t="s">
        <v>383</v>
      </c>
      <c r="C434" s="1880"/>
      <c r="D434" s="1880"/>
      <c r="E434" s="1880"/>
      <c r="F434" s="1880"/>
      <c r="G434" s="1880"/>
      <c r="H434" s="1880"/>
      <c r="I434" s="1880"/>
      <c r="J434" s="1880"/>
      <c r="K434" s="1880"/>
      <c r="L434" s="1880"/>
      <c r="M434" s="1880"/>
      <c r="N434" s="1881"/>
      <c r="O434" s="910"/>
      <c r="P434" s="911"/>
    </row>
    <row r="435" spans="1:16" ht="19.5" customHeight="1" thickBot="1" x14ac:dyDescent="0.3">
      <c r="A435" s="909"/>
      <c r="B435" s="1879" t="s">
        <v>2996</v>
      </c>
      <c r="C435" s="1880"/>
      <c r="D435" s="1880"/>
      <c r="E435" s="1880"/>
      <c r="F435" s="1880"/>
      <c r="G435" s="1880"/>
      <c r="H435" s="1880"/>
      <c r="I435" s="1880"/>
      <c r="J435" s="1880"/>
      <c r="K435" s="1880"/>
      <c r="L435" s="1880"/>
      <c r="M435" s="1880"/>
      <c r="N435" s="1881"/>
      <c r="O435" s="910"/>
      <c r="P435" s="911"/>
    </row>
    <row r="436" spans="1:16" ht="39.75" customHeight="1" x14ac:dyDescent="0.25">
      <c r="A436" s="912"/>
      <c r="B436" s="1788"/>
      <c r="C436" s="1898" t="s">
        <v>2</v>
      </c>
      <c r="D436" s="1705"/>
      <c r="E436" s="1702"/>
      <c r="F436" s="1702"/>
      <c r="G436" s="973" t="s">
        <v>3048</v>
      </c>
      <c r="H436" s="923" t="s">
        <v>619</v>
      </c>
      <c r="I436" s="975" t="s">
        <v>587</v>
      </c>
      <c r="J436" s="1755" t="s">
        <v>3009</v>
      </c>
      <c r="K436" s="1643" t="s">
        <v>3010</v>
      </c>
      <c r="L436" s="1643" t="s">
        <v>3011</v>
      </c>
      <c r="M436" s="1647" t="s">
        <v>2</v>
      </c>
      <c r="N436" s="1680" t="s">
        <v>2</v>
      </c>
      <c r="O436" s="1512" t="s">
        <v>2914</v>
      </c>
      <c r="P436" s="1620"/>
    </row>
    <row r="437" spans="1:16" ht="62.25" customHeight="1" x14ac:dyDescent="0.25">
      <c r="A437" s="912"/>
      <c r="B437" s="1883"/>
      <c r="C437" s="1899"/>
      <c r="D437" s="1703"/>
      <c r="E437" s="1703"/>
      <c r="F437" s="1703"/>
      <c r="G437" s="981" t="s">
        <v>3169</v>
      </c>
      <c r="H437" s="981" t="s">
        <v>481</v>
      </c>
      <c r="I437" s="1008" t="s">
        <v>2997</v>
      </c>
      <c r="J437" s="1561"/>
      <c r="K437" s="1563"/>
      <c r="L437" s="1563"/>
      <c r="M437" s="1884"/>
      <c r="N437" s="1886"/>
      <c r="O437" s="1567"/>
      <c r="P437" s="1882"/>
    </row>
    <row r="438" spans="1:16" ht="54.75" customHeight="1" x14ac:dyDescent="0.25">
      <c r="A438" s="912"/>
      <c r="B438" s="1883"/>
      <c r="C438" s="1899"/>
      <c r="D438" s="1703"/>
      <c r="E438" s="1703"/>
      <c r="F438" s="1703"/>
      <c r="G438" s="981" t="s">
        <v>3170</v>
      </c>
      <c r="H438" s="1009">
        <v>1</v>
      </c>
      <c r="I438" s="1008" t="s">
        <v>2034</v>
      </c>
      <c r="J438" s="1561"/>
      <c r="K438" s="1563"/>
      <c r="L438" s="1563"/>
      <c r="M438" s="1884"/>
      <c r="N438" s="1886"/>
      <c r="O438" s="1567"/>
      <c r="P438" s="1882"/>
    </row>
    <row r="439" spans="1:16" ht="39" customHeight="1" x14ac:dyDescent="0.25">
      <c r="A439" s="912"/>
      <c r="B439" s="1883"/>
      <c r="C439" s="1899"/>
      <c r="D439" s="1703"/>
      <c r="E439" s="1703"/>
      <c r="F439" s="1703"/>
      <c r="G439" s="981" t="s">
        <v>728</v>
      </c>
      <c r="H439" s="1009" t="s">
        <v>8</v>
      </c>
      <c r="I439" s="1008" t="s">
        <v>8</v>
      </c>
      <c r="J439" s="1561"/>
      <c r="K439" s="1563"/>
      <c r="L439" s="1563"/>
      <c r="M439" s="1884"/>
      <c r="N439" s="1886"/>
      <c r="O439" s="1567"/>
      <c r="P439" s="1882"/>
    </row>
    <row r="440" spans="1:16" ht="51" customHeight="1" x14ac:dyDescent="0.25">
      <c r="A440" s="912"/>
      <c r="B440" s="1883"/>
      <c r="C440" s="1899"/>
      <c r="D440" s="1703"/>
      <c r="E440" s="1703"/>
      <c r="F440" s="1703"/>
      <c r="G440" s="1003" t="s">
        <v>3171</v>
      </c>
      <c r="H440" s="1799" t="s">
        <v>3174</v>
      </c>
      <c r="I440" s="982" t="s">
        <v>8</v>
      </c>
      <c r="J440" s="1561"/>
      <c r="K440" s="1563"/>
      <c r="L440" s="1563"/>
      <c r="M440" s="1884"/>
      <c r="N440" s="1886"/>
      <c r="O440" s="1567"/>
      <c r="P440" s="1882"/>
    </row>
    <row r="441" spans="1:16" ht="45" customHeight="1" thickBot="1" x14ac:dyDescent="0.3">
      <c r="A441" s="912"/>
      <c r="B441" s="1790"/>
      <c r="C441" s="1900"/>
      <c r="D441" s="1707"/>
      <c r="E441" s="1704"/>
      <c r="F441" s="1704"/>
      <c r="G441" s="981" t="s">
        <v>728</v>
      </c>
      <c r="H441" s="1844"/>
      <c r="I441" s="982" t="s">
        <v>8</v>
      </c>
      <c r="J441" s="1756"/>
      <c r="K441" s="1645"/>
      <c r="L441" s="1645"/>
      <c r="M441" s="1649"/>
      <c r="N441" s="1682"/>
      <c r="O441" s="1515"/>
      <c r="P441" s="1621"/>
    </row>
    <row r="442" spans="1:16" ht="39.75" customHeight="1" x14ac:dyDescent="0.25">
      <c r="A442" s="912"/>
      <c r="B442" s="1788"/>
      <c r="C442" s="1898" t="s">
        <v>2</v>
      </c>
      <c r="D442" s="1705"/>
      <c r="E442" s="1702"/>
      <c r="F442" s="1702"/>
      <c r="G442" s="973" t="s">
        <v>3048</v>
      </c>
      <c r="H442" s="923" t="s">
        <v>619</v>
      </c>
      <c r="I442" s="975" t="s">
        <v>587</v>
      </c>
      <c r="J442" s="1755" t="s">
        <v>3022</v>
      </c>
      <c r="K442" s="1643" t="s">
        <v>3026</v>
      </c>
      <c r="L442" s="1643" t="s">
        <v>3027</v>
      </c>
      <c r="M442" s="1647" t="s">
        <v>2</v>
      </c>
      <c r="N442" s="1680" t="s">
        <v>2</v>
      </c>
      <c r="O442" s="1512" t="s">
        <v>2914</v>
      </c>
      <c r="P442" s="1620"/>
    </row>
    <row r="443" spans="1:16" ht="62.25" customHeight="1" x14ac:dyDescent="0.25">
      <c r="A443" s="912"/>
      <c r="B443" s="1883"/>
      <c r="C443" s="1899"/>
      <c r="D443" s="1703"/>
      <c r="E443" s="1703"/>
      <c r="F443" s="1703"/>
      <c r="G443" s="981" t="s">
        <v>3169</v>
      </c>
      <c r="H443" s="981" t="s">
        <v>481</v>
      </c>
      <c r="I443" s="1008" t="s">
        <v>2997</v>
      </c>
      <c r="J443" s="1561"/>
      <c r="K443" s="1563"/>
      <c r="L443" s="1563"/>
      <c r="M443" s="1884"/>
      <c r="N443" s="1886"/>
      <c r="O443" s="1567"/>
      <c r="P443" s="1882"/>
    </row>
    <row r="444" spans="1:16" ht="54.75" customHeight="1" x14ac:dyDescent="0.25">
      <c r="A444" s="912"/>
      <c r="B444" s="1883"/>
      <c r="C444" s="1899"/>
      <c r="D444" s="1703"/>
      <c r="E444" s="1703"/>
      <c r="F444" s="1703"/>
      <c r="G444" s="981" t="s">
        <v>3170</v>
      </c>
      <c r="H444" s="1009">
        <v>1</v>
      </c>
      <c r="I444" s="1008" t="s">
        <v>2034</v>
      </c>
      <c r="J444" s="1561"/>
      <c r="K444" s="1563"/>
      <c r="L444" s="1563"/>
      <c r="M444" s="1884"/>
      <c r="N444" s="1886"/>
      <c r="O444" s="1567"/>
      <c r="P444" s="1882"/>
    </row>
    <row r="445" spans="1:16" ht="39" customHeight="1" x14ac:dyDescent="0.25">
      <c r="A445" s="912"/>
      <c r="B445" s="1883"/>
      <c r="C445" s="1899"/>
      <c r="D445" s="1703"/>
      <c r="E445" s="1703"/>
      <c r="F445" s="1703"/>
      <c r="G445" s="981" t="s">
        <v>728</v>
      </c>
      <c r="H445" s="1009" t="s">
        <v>8</v>
      </c>
      <c r="I445" s="1008" t="s">
        <v>8</v>
      </c>
      <c r="J445" s="1561"/>
      <c r="K445" s="1563"/>
      <c r="L445" s="1563"/>
      <c r="M445" s="1884"/>
      <c r="N445" s="1886"/>
      <c r="O445" s="1567"/>
      <c r="P445" s="1882"/>
    </row>
    <row r="446" spans="1:16" ht="51" customHeight="1" x14ac:dyDescent="0.25">
      <c r="A446" s="912"/>
      <c r="B446" s="1883"/>
      <c r="C446" s="1899"/>
      <c r="D446" s="1703"/>
      <c r="E446" s="1703"/>
      <c r="F446" s="1703"/>
      <c r="G446" s="1003" t="s">
        <v>3171</v>
      </c>
      <c r="H446" s="1799" t="s">
        <v>3175</v>
      </c>
      <c r="I446" s="982" t="s">
        <v>8</v>
      </c>
      <c r="J446" s="1561"/>
      <c r="K446" s="1563"/>
      <c r="L446" s="1563"/>
      <c r="M446" s="1884"/>
      <c r="N446" s="1886"/>
      <c r="O446" s="1567"/>
      <c r="P446" s="1882"/>
    </row>
    <row r="447" spans="1:16" ht="45" customHeight="1" thickBot="1" x14ac:dyDescent="0.3">
      <c r="A447" s="912"/>
      <c r="B447" s="1790"/>
      <c r="C447" s="1900"/>
      <c r="D447" s="1707"/>
      <c r="E447" s="1704"/>
      <c r="F447" s="1704"/>
      <c r="G447" s="981" t="s">
        <v>728</v>
      </c>
      <c r="H447" s="1844"/>
      <c r="I447" s="982" t="s">
        <v>8</v>
      </c>
      <c r="J447" s="1756"/>
      <c r="K447" s="1645"/>
      <c r="L447" s="1645"/>
      <c r="M447" s="1649"/>
      <c r="N447" s="1682"/>
      <c r="O447" s="1515"/>
      <c r="P447" s="1621"/>
    </row>
    <row r="448" spans="1:16" ht="21" customHeight="1" thickBot="1" x14ac:dyDescent="0.3">
      <c r="A448" s="909" t="s">
        <v>103</v>
      </c>
      <c r="B448" s="1879" t="s">
        <v>364</v>
      </c>
      <c r="C448" s="1880"/>
      <c r="D448" s="1880"/>
      <c r="E448" s="1880"/>
      <c r="F448" s="1880"/>
      <c r="G448" s="1880"/>
      <c r="H448" s="1880"/>
      <c r="I448" s="1880"/>
      <c r="J448" s="1880"/>
      <c r="K448" s="1880"/>
      <c r="L448" s="1880"/>
      <c r="M448" s="1880"/>
      <c r="N448" s="1881"/>
      <c r="O448" s="910"/>
      <c r="P448" s="911"/>
    </row>
    <row r="449" spans="1:18" ht="15.75" customHeight="1" thickBot="1" x14ac:dyDescent="0.3">
      <c r="A449" s="909" t="s">
        <v>643</v>
      </c>
      <c r="B449" s="1879" t="s">
        <v>387</v>
      </c>
      <c r="C449" s="1880"/>
      <c r="D449" s="1880"/>
      <c r="E449" s="1880"/>
      <c r="F449" s="1880"/>
      <c r="G449" s="1880"/>
      <c r="H449" s="1880"/>
      <c r="I449" s="1880"/>
      <c r="J449" s="1880"/>
      <c r="K449" s="1880"/>
      <c r="L449" s="1880"/>
      <c r="M449" s="1880"/>
      <c r="N449" s="1881"/>
      <c r="O449" s="910"/>
      <c r="P449" s="911"/>
    </row>
    <row r="450" spans="1:18" ht="19.5" customHeight="1" thickBot="1" x14ac:dyDescent="0.3">
      <c r="A450" s="909"/>
      <c r="B450" s="1879" t="s">
        <v>2996</v>
      </c>
      <c r="C450" s="1880"/>
      <c r="D450" s="1880"/>
      <c r="E450" s="1880"/>
      <c r="F450" s="1880"/>
      <c r="G450" s="1880"/>
      <c r="H450" s="1880"/>
      <c r="I450" s="1880"/>
      <c r="J450" s="1880"/>
      <c r="K450" s="1880"/>
      <c r="L450" s="1880"/>
      <c r="M450" s="1880"/>
      <c r="N450" s="1881"/>
      <c r="O450" s="910"/>
      <c r="P450" s="911"/>
    </row>
    <row r="451" spans="1:18" ht="39.75" customHeight="1" x14ac:dyDescent="0.25">
      <c r="A451" s="912"/>
      <c r="B451" s="1788"/>
      <c r="C451" s="1647" t="s">
        <v>2</v>
      </c>
      <c r="D451" s="1705"/>
      <c r="E451" s="1702"/>
      <c r="F451" s="1702"/>
      <c r="G451" s="973" t="s">
        <v>3048</v>
      </c>
      <c r="H451" s="923" t="s">
        <v>619</v>
      </c>
      <c r="I451" s="975" t="s">
        <v>587</v>
      </c>
      <c r="J451" s="1755" t="s">
        <v>3012</v>
      </c>
      <c r="K451" s="1643" t="s">
        <v>3010</v>
      </c>
      <c r="L451" s="1643" t="s">
        <v>3011</v>
      </c>
      <c r="M451" s="1647" t="s">
        <v>2</v>
      </c>
      <c r="N451" s="1680" t="s">
        <v>2</v>
      </c>
      <c r="O451" s="1512" t="s">
        <v>2914</v>
      </c>
      <c r="P451" s="1620"/>
    </row>
    <row r="452" spans="1:18" ht="62.25" customHeight="1" x14ac:dyDescent="0.25">
      <c r="A452" s="912"/>
      <c r="B452" s="1883"/>
      <c r="C452" s="1884"/>
      <c r="D452" s="1703"/>
      <c r="E452" s="1703"/>
      <c r="F452" s="1703"/>
      <c r="G452" s="981" t="s">
        <v>3169</v>
      </c>
      <c r="H452" s="981" t="s">
        <v>481</v>
      </c>
      <c r="I452" s="1008" t="s">
        <v>2997</v>
      </c>
      <c r="J452" s="1561"/>
      <c r="K452" s="1563"/>
      <c r="L452" s="1563"/>
      <c r="M452" s="1884"/>
      <c r="N452" s="1886"/>
      <c r="O452" s="1567"/>
      <c r="P452" s="1882"/>
    </row>
    <row r="453" spans="1:18" ht="54.75" customHeight="1" x14ac:dyDescent="0.25">
      <c r="A453" s="912"/>
      <c r="B453" s="1883"/>
      <c r="C453" s="1884"/>
      <c r="D453" s="1703"/>
      <c r="E453" s="1703"/>
      <c r="F453" s="1703"/>
      <c r="G453" s="981" t="s">
        <v>3170</v>
      </c>
      <c r="H453" s="1009">
        <v>1</v>
      </c>
      <c r="I453" s="1008" t="s">
        <v>2034</v>
      </c>
      <c r="J453" s="1561"/>
      <c r="K453" s="1563"/>
      <c r="L453" s="1563"/>
      <c r="M453" s="1884"/>
      <c r="N453" s="1886"/>
      <c r="O453" s="1567"/>
      <c r="P453" s="1882"/>
    </row>
    <row r="454" spans="1:18" ht="39" customHeight="1" x14ac:dyDescent="0.25">
      <c r="A454" s="912"/>
      <c r="B454" s="1883"/>
      <c r="C454" s="1884"/>
      <c r="D454" s="1703"/>
      <c r="E454" s="1703"/>
      <c r="F454" s="1703"/>
      <c r="G454" s="981" t="s">
        <v>728</v>
      </c>
      <c r="H454" s="1009" t="s">
        <v>1126</v>
      </c>
      <c r="I454" s="1008" t="s">
        <v>8</v>
      </c>
      <c r="J454" s="1561"/>
      <c r="K454" s="1563"/>
      <c r="L454" s="1563"/>
      <c r="M454" s="1884"/>
      <c r="N454" s="1886"/>
      <c r="O454" s="1567"/>
      <c r="P454" s="1882"/>
    </row>
    <row r="455" spans="1:18" ht="39" customHeight="1" x14ac:dyDescent="0.25">
      <c r="A455" s="912"/>
      <c r="B455" s="1883"/>
      <c r="C455" s="1884"/>
      <c r="D455" s="1703"/>
      <c r="E455" s="1703"/>
      <c r="F455" s="1703"/>
      <c r="G455" s="981" t="s">
        <v>791</v>
      </c>
      <c r="H455" s="1009" t="s">
        <v>8</v>
      </c>
      <c r="I455" s="1008" t="s">
        <v>8</v>
      </c>
      <c r="J455" s="1561"/>
      <c r="K455" s="1563"/>
      <c r="L455" s="1563"/>
      <c r="M455" s="1884"/>
      <c r="N455" s="1886"/>
      <c r="O455" s="1567"/>
      <c r="P455" s="1882"/>
      <c r="R455" s="935"/>
    </row>
    <row r="456" spans="1:18" ht="51" customHeight="1" x14ac:dyDescent="0.25">
      <c r="A456" s="912"/>
      <c r="B456" s="1883"/>
      <c r="C456" s="1884"/>
      <c r="D456" s="1703"/>
      <c r="E456" s="1703"/>
      <c r="F456" s="1703"/>
      <c r="G456" s="1003" t="s">
        <v>3171</v>
      </c>
      <c r="H456" s="1799" t="s">
        <v>3176</v>
      </c>
      <c r="I456" s="982" t="s">
        <v>8</v>
      </c>
      <c r="J456" s="1561"/>
      <c r="K456" s="1563"/>
      <c r="L456" s="1563"/>
      <c r="M456" s="1884"/>
      <c r="N456" s="1886"/>
      <c r="O456" s="1567"/>
      <c r="P456" s="1882"/>
      <c r="R456" s="935"/>
    </row>
    <row r="457" spans="1:18" ht="45" customHeight="1" thickBot="1" x14ac:dyDescent="0.3">
      <c r="A457" s="912"/>
      <c r="B457" s="1790"/>
      <c r="C457" s="1649"/>
      <c r="D457" s="1707"/>
      <c r="E457" s="1704"/>
      <c r="F457" s="1704"/>
      <c r="G457" s="983" t="s">
        <v>791</v>
      </c>
      <c r="H457" s="1844"/>
      <c r="I457" s="982" t="s">
        <v>8</v>
      </c>
      <c r="J457" s="1756"/>
      <c r="K457" s="1645"/>
      <c r="L457" s="1645"/>
      <c r="M457" s="1649"/>
      <c r="N457" s="1682"/>
      <c r="O457" s="1515"/>
      <c r="P457" s="1621"/>
      <c r="R457" s="935"/>
    </row>
    <row r="458" spans="1:18" ht="39.75" customHeight="1" x14ac:dyDescent="0.25">
      <c r="A458" s="912"/>
      <c r="B458" s="1788"/>
      <c r="C458" s="1647" t="s">
        <v>2</v>
      </c>
      <c r="D458" s="1705"/>
      <c r="E458" s="1702"/>
      <c r="F458" s="1702"/>
      <c r="G458" s="973" t="s">
        <v>3048</v>
      </c>
      <c r="H458" s="923" t="s">
        <v>619</v>
      </c>
      <c r="I458" s="975" t="s">
        <v>587</v>
      </c>
      <c r="J458" s="1755" t="s">
        <v>3020</v>
      </c>
      <c r="K458" s="1643" t="s">
        <v>3029</v>
      </c>
      <c r="L458" s="1643" t="s">
        <v>3028</v>
      </c>
      <c r="M458" s="1647" t="s">
        <v>2</v>
      </c>
      <c r="N458" s="1680" t="s">
        <v>2</v>
      </c>
      <c r="O458" s="1512" t="s">
        <v>2914</v>
      </c>
      <c r="P458" s="1620"/>
    </row>
    <row r="459" spans="1:18" ht="62.25" customHeight="1" x14ac:dyDescent="0.25">
      <c r="A459" s="912"/>
      <c r="B459" s="1883"/>
      <c r="C459" s="1884"/>
      <c r="D459" s="1703"/>
      <c r="E459" s="1703"/>
      <c r="F459" s="1703"/>
      <c r="G459" s="981" t="s">
        <v>3169</v>
      </c>
      <c r="H459" s="981" t="s">
        <v>481</v>
      </c>
      <c r="I459" s="1008" t="s">
        <v>2997</v>
      </c>
      <c r="J459" s="1561"/>
      <c r="K459" s="1563"/>
      <c r="L459" s="1563"/>
      <c r="M459" s="1884"/>
      <c r="N459" s="1886"/>
      <c r="O459" s="1567"/>
      <c r="P459" s="1882"/>
    </row>
    <row r="460" spans="1:18" ht="54.75" customHeight="1" x14ac:dyDescent="0.25">
      <c r="A460" s="912"/>
      <c r="B460" s="1883"/>
      <c r="C460" s="1884"/>
      <c r="D460" s="1703"/>
      <c r="E460" s="1703"/>
      <c r="F460" s="1703"/>
      <c r="G460" s="981" t="s">
        <v>3170</v>
      </c>
      <c r="H460" s="1009">
        <v>1</v>
      </c>
      <c r="I460" s="1008" t="s">
        <v>2034</v>
      </c>
      <c r="J460" s="1561"/>
      <c r="K460" s="1563"/>
      <c r="L460" s="1563"/>
      <c r="M460" s="1884"/>
      <c r="N460" s="1886"/>
      <c r="O460" s="1567"/>
      <c r="P460" s="1882"/>
    </row>
    <row r="461" spans="1:18" ht="39" customHeight="1" x14ac:dyDescent="0.25">
      <c r="A461" s="912"/>
      <c r="B461" s="1883"/>
      <c r="C461" s="1884"/>
      <c r="D461" s="1703"/>
      <c r="E461" s="1703"/>
      <c r="F461" s="1703"/>
      <c r="G461" s="981" t="s">
        <v>728</v>
      </c>
      <c r="H461" s="1009" t="s">
        <v>1126</v>
      </c>
      <c r="I461" s="1008" t="s">
        <v>8</v>
      </c>
      <c r="J461" s="1561"/>
      <c r="K461" s="1563"/>
      <c r="L461" s="1563"/>
      <c r="M461" s="1884"/>
      <c r="N461" s="1886"/>
      <c r="O461" s="1567"/>
      <c r="P461" s="1882"/>
    </row>
    <row r="462" spans="1:18" ht="39" customHeight="1" x14ac:dyDescent="0.25">
      <c r="A462" s="912"/>
      <c r="B462" s="1883"/>
      <c r="C462" s="1884"/>
      <c r="D462" s="1703"/>
      <c r="E462" s="1703"/>
      <c r="F462" s="1703"/>
      <c r="G462" s="981" t="s">
        <v>791</v>
      </c>
      <c r="H462" s="1009" t="s">
        <v>8</v>
      </c>
      <c r="I462" s="1008" t="s">
        <v>8</v>
      </c>
      <c r="J462" s="1561"/>
      <c r="K462" s="1563"/>
      <c r="L462" s="1563"/>
      <c r="M462" s="1884"/>
      <c r="N462" s="1886"/>
      <c r="O462" s="1567"/>
      <c r="P462" s="1882"/>
    </row>
    <row r="463" spans="1:18" ht="56.25" customHeight="1" x14ac:dyDescent="0.25">
      <c r="A463" s="912"/>
      <c r="B463" s="1883"/>
      <c r="C463" s="1884"/>
      <c r="D463" s="1703"/>
      <c r="E463" s="1703"/>
      <c r="F463" s="1703"/>
      <c r="G463" s="1003" t="s">
        <v>3171</v>
      </c>
      <c r="H463" s="1799" t="s">
        <v>3177</v>
      </c>
      <c r="I463" s="982" t="s">
        <v>8</v>
      </c>
      <c r="J463" s="1561"/>
      <c r="K463" s="1563"/>
      <c r="L463" s="1563"/>
      <c r="M463" s="1884"/>
      <c r="N463" s="1886"/>
      <c r="O463" s="1567"/>
      <c r="P463" s="1882"/>
    </row>
    <row r="464" spans="1:18" ht="51.75" customHeight="1" thickBot="1" x14ac:dyDescent="0.3">
      <c r="A464" s="912"/>
      <c r="B464" s="1790"/>
      <c r="C464" s="1649"/>
      <c r="D464" s="1707"/>
      <c r="E464" s="1704"/>
      <c r="F464" s="1704"/>
      <c r="G464" s="983" t="s">
        <v>791</v>
      </c>
      <c r="H464" s="1844"/>
      <c r="I464" s="982" t="s">
        <v>8</v>
      </c>
      <c r="J464" s="1756"/>
      <c r="K464" s="1645"/>
      <c r="L464" s="1645"/>
      <c r="M464" s="1649"/>
      <c r="N464" s="1682"/>
      <c r="O464" s="1515"/>
      <c r="P464" s="1621"/>
    </row>
    <row r="465" spans="1:16" ht="21" customHeight="1" thickBot="1" x14ac:dyDescent="0.3">
      <c r="A465" s="909" t="s">
        <v>103</v>
      </c>
      <c r="B465" s="1879" t="s">
        <v>364</v>
      </c>
      <c r="C465" s="1880"/>
      <c r="D465" s="1880"/>
      <c r="E465" s="1880"/>
      <c r="F465" s="1880"/>
      <c r="G465" s="1880"/>
      <c r="H465" s="1880"/>
      <c r="I465" s="1880"/>
      <c r="J465" s="1880"/>
      <c r="K465" s="1880"/>
      <c r="L465" s="1880"/>
      <c r="M465" s="1880"/>
      <c r="N465" s="1881"/>
      <c r="O465" s="910"/>
      <c r="P465" s="911"/>
    </row>
    <row r="466" spans="1:16" ht="15.75" customHeight="1" thickBot="1" x14ac:dyDescent="0.3">
      <c r="A466" s="909" t="s">
        <v>644</v>
      </c>
      <c r="B466" s="1879" t="s">
        <v>776</v>
      </c>
      <c r="C466" s="1880"/>
      <c r="D466" s="1880"/>
      <c r="E466" s="1880"/>
      <c r="F466" s="1880"/>
      <c r="G466" s="1880"/>
      <c r="H466" s="1880"/>
      <c r="I466" s="1880"/>
      <c r="J466" s="1880"/>
      <c r="K466" s="1880"/>
      <c r="L466" s="1880"/>
      <c r="M466" s="1880"/>
      <c r="N466" s="1881"/>
      <c r="O466" s="910"/>
      <c r="P466" s="911"/>
    </row>
    <row r="467" spans="1:16" ht="19.5" customHeight="1" thickBot="1" x14ac:dyDescent="0.3">
      <c r="A467" s="909"/>
      <c r="B467" s="1879" t="s">
        <v>2996</v>
      </c>
      <c r="C467" s="1880"/>
      <c r="D467" s="1880"/>
      <c r="E467" s="1880"/>
      <c r="F467" s="1880"/>
      <c r="G467" s="1880"/>
      <c r="H467" s="1880"/>
      <c r="I467" s="1880"/>
      <c r="J467" s="1880"/>
      <c r="K467" s="1880"/>
      <c r="L467" s="1880"/>
      <c r="M467" s="1880"/>
      <c r="N467" s="1881"/>
      <c r="O467" s="910"/>
      <c r="P467" s="911"/>
    </row>
    <row r="468" spans="1:16" ht="39.75" customHeight="1" x14ac:dyDescent="0.25">
      <c r="A468" s="912"/>
      <c r="B468" s="1788"/>
      <c r="C468" s="1647" t="s">
        <v>2</v>
      </c>
      <c r="D468" s="1705"/>
      <c r="E468" s="1702"/>
      <c r="F468" s="1702"/>
      <c r="G468" s="973" t="s">
        <v>3048</v>
      </c>
      <c r="H468" s="923" t="s">
        <v>619</v>
      </c>
      <c r="I468" s="975" t="s">
        <v>587</v>
      </c>
      <c r="J468" s="1755" t="s">
        <v>3013</v>
      </c>
      <c r="K468" s="1643" t="s">
        <v>3010</v>
      </c>
      <c r="L468" s="1643" t="s">
        <v>3011</v>
      </c>
      <c r="M468" s="1647" t="s">
        <v>2</v>
      </c>
      <c r="N468" s="1680" t="s">
        <v>2</v>
      </c>
      <c r="O468" s="1512" t="s">
        <v>2914</v>
      </c>
      <c r="P468" s="1620"/>
    </row>
    <row r="469" spans="1:16" ht="62.25" customHeight="1" x14ac:dyDescent="0.25">
      <c r="A469" s="912"/>
      <c r="B469" s="1883"/>
      <c r="C469" s="1884"/>
      <c r="D469" s="1703"/>
      <c r="E469" s="1703"/>
      <c r="F469" s="1703"/>
      <c r="G469" s="981" t="s">
        <v>3169</v>
      </c>
      <c r="H469" s="981" t="s">
        <v>481</v>
      </c>
      <c r="I469" s="1008" t="s">
        <v>2997</v>
      </c>
      <c r="J469" s="1561"/>
      <c r="K469" s="1563"/>
      <c r="L469" s="1563"/>
      <c r="M469" s="1884"/>
      <c r="N469" s="1886"/>
      <c r="O469" s="1567"/>
      <c r="P469" s="1882"/>
    </row>
    <row r="470" spans="1:16" ht="54.75" customHeight="1" x14ac:dyDescent="0.25">
      <c r="A470" s="912"/>
      <c r="B470" s="1883"/>
      <c r="C470" s="1884"/>
      <c r="D470" s="1703"/>
      <c r="E470" s="1703"/>
      <c r="F470" s="1703"/>
      <c r="G470" s="981" t="s">
        <v>3170</v>
      </c>
      <c r="H470" s="1009">
        <v>1</v>
      </c>
      <c r="I470" s="1008" t="s">
        <v>2034</v>
      </c>
      <c r="J470" s="1561"/>
      <c r="K470" s="1563"/>
      <c r="L470" s="1563"/>
      <c r="M470" s="1884"/>
      <c r="N470" s="1886"/>
      <c r="O470" s="1567"/>
      <c r="P470" s="1882"/>
    </row>
    <row r="471" spans="1:16" ht="39.75" customHeight="1" x14ac:dyDescent="0.25">
      <c r="A471" s="912"/>
      <c r="B471" s="1883"/>
      <c r="C471" s="1884"/>
      <c r="D471" s="1703"/>
      <c r="E471" s="1703"/>
      <c r="F471" s="1703"/>
      <c r="G471" s="981" t="s">
        <v>728</v>
      </c>
      <c r="H471" s="1009" t="s">
        <v>1126</v>
      </c>
      <c r="I471" s="1008" t="s">
        <v>8</v>
      </c>
      <c r="J471" s="1561"/>
      <c r="K471" s="1563"/>
      <c r="L471" s="1563"/>
      <c r="M471" s="1884"/>
      <c r="N471" s="1886"/>
      <c r="O471" s="1567"/>
      <c r="P471" s="1882"/>
    </row>
    <row r="472" spans="1:16" ht="36" customHeight="1" x14ac:dyDescent="0.25">
      <c r="A472" s="912"/>
      <c r="B472" s="1883"/>
      <c r="C472" s="1884"/>
      <c r="D472" s="1703"/>
      <c r="E472" s="1703"/>
      <c r="F472" s="1703"/>
      <c r="G472" s="981" t="s">
        <v>791</v>
      </c>
      <c r="H472" s="1009" t="s">
        <v>1126</v>
      </c>
      <c r="I472" s="1008" t="s">
        <v>8</v>
      </c>
      <c r="J472" s="1561"/>
      <c r="K472" s="1563"/>
      <c r="L472" s="1563"/>
      <c r="M472" s="1884"/>
      <c r="N472" s="1886"/>
      <c r="O472" s="1567"/>
      <c r="P472" s="1882"/>
    </row>
    <row r="473" spans="1:16" ht="42" customHeight="1" x14ac:dyDescent="0.25">
      <c r="A473" s="912"/>
      <c r="B473" s="1883"/>
      <c r="C473" s="1884"/>
      <c r="D473" s="1703"/>
      <c r="E473" s="1703"/>
      <c r="F473" s="1703"/>
      <c r="G473" s="985" t="s">
        <v>777</v>
      </c>
      <c r="H473" s="982" t="s">
        <v>3178</v>
      </c>
      <c r="I473" s="982" t="s">
        <v>812</v>
      </c>
      <c r="J473" s="1561"/>
      <c r="K473" s="1563"/>
      <c r="L473" s="1563"/>
      <c r="M473" s="1884"/>
      <c r="N473" s="1886"/>
      <c r="O473" s="1567"/>
      <c r="P473" s="1882"/>
    </row>
    <row r="474" spans="1:16" ht="51" customHeight="1" x14ac:dyDescent="0.25">
      <c r="A474" s="912"/>
      <c r="B474" s="1883"/>
      <c r="C474" s="1884"/>
      <c r="D474" s="1703"/>
      <c r="E474" s="1703"/>
      <c r="F474" s="1703"/>
      <c r="G474" s="1003" t="s">
        <v>3171</v>
      </c>
      <c r="H474" s="1799" t="s">
        <v>3179</v>
      </c>
      <c r="I474" s="982" t="s">
        <v>8</v>
      </c>
      <c r="J474" s="1561"/>
      <c r="K474" s="1563"/>
      <c r="L474" s="1563"/>
      <c r="M474" s="1884"/>
      <c r="N474" s="1886"/>
      <c r="O474" s="1567"/>
      <c r="P474" s="1882"/>
    </row>
    <row r="475" spans="1:16" ht="45" customHeight="1" thickBot="1" x14ac:dyDescent="0.3">
      <c r="A475" s="912"/>
      <c r="B475" s="1790"/>
      <c r="C475" s="1649"/>
      <c r="D475" s="1707"/>
      <c r="E475" s="1704"/>
      <c r="F475" s="1704"/>
      <c r="G475" s="983" t="s">
        <v>2356</v>
      </c>
      <c r="H475" s="1844"/>
      <c r="I475" s="982" t="s">
        <v>8</v>
      </c>
      <c r="J475" s="1756"/>
      <c r="K475" s="1645"/>
      <c r="L475" s="1645"/>
      <c r="M475" s="1649"/>
      <c r="N475" s="1682"/>
      <c r="O475" s="1515"/>
      <c r="P475" s="1621"/>
    </row>
    <row r="476" spans="1:16" ht="39.75" customHeight="1" x14ac:dyDescent="0.25">
      <c r="A476" s="912"/>
      <c r="B476" s="1788"/>
      <c r="C476" s="1647" t="s">
        <v>2</v>
      </c>
      <c r="D476" s="1705"/>
      <c r="E476" s="1702"/>
      <c r="F476" s="1702"/>
      <c r="G476" s="973" t="s">
        <v>3048</v>
      </c>
      <c r="H476" s="923" t="s">
        <v>619</v>
      </c>
      <c r="I476" s="975" t="s">
        <v>587</v>
      </c>
      <c r="J476" s="1755" t="s">
        <v>3021</v>
      </c>
      <c r="K476" s="1643" t="s">
        <v>3030</v>
      </c>
      <c r="L476" s="1643" t="s">
        <v>3025</v>
      </c>
      <c r="M476" s="1647" t="s">
        <v>2</v>
      </c>
      <c r="N476" s="1680" t="s">
        <v>2</v>
      </c>
      <c r="O476" s="1512" t="s">
        <v>2914</v>
      </c>
      <c r="P476" s="1620"/>
    </row>
    <row r="477" spans="1:16" ht="62.25" customHeight="1" x14ac:dyDescent="0.25">
      <c r="A477" s="912"/>
      <c r="B477" s="1883"/>
      <c r="C477" s="1884"/>
      <c r="D477" s="1703"/>
      <c r="E477" s="1703"/>
      <c r="F477" s="1703"/>
      <c r="G477" s="981" t="s">
        <v>3169</v>
      </c>
      <c r="H477" s="981" t="s">
        <v>481</v>
      </c>
      <c r="I477" s="1008" t="s">
        <v>2997</v>
      </c>
      <c r="J477" s="1561"/>
      <c r="K477" s="1563"/>
      <c r="L477" s="1563"/>
      <c r="M477" s="1884"/>
      <c r="N477" s="1886"/>
      <c r="O477" s="1567"/>
      <c r="P477" s="1882"/>
    </row>
    <row r="478" spans="1:16" ht="54.75" customHeight="1" x14ac:dyDescent="0.25">
      <c r="A478" s="912"/>
      <c r="B478" s="1883"/>
      <c r="C478" s="1884"/>
      <c r="D478" s="1703"/>
      <c r="E478" s="1703"/>
      <c r="F478" s="1703"/>
      <c r="G478" s="981" t="s">
        <v>3170</v>
      </c>
      <c r="H478" s="1009">
        <v>1</v>
      </c>
      <c r="I478" s="1008" t="s">
        <v>2034</v>
      </c>
      <c r="J478" s="1561"/>
      <c r="K478" s="1563"/>
      <c r="L478" s="1563"/>
      <c r="M478" s="1884"/>
      <c r="N478" s="1886"/>
      <c r="O478" s="1567"/>
      <c r="P478" s="1882"/>
    </row>
    <row r="479" spans="1:16" ht="42.75" customHeight="1" x14ac:dyDescent="0.25">
      <c r="A479" s="912"/>
      <c r="B479" s="1883"/>
      <c r="C479" s="1884"/>
      <c r="D479" s="1703"/>
      <c r="E479" s="1703"/>
      <c r="F479" s="1703"/>
      <c r="G479" s="981" t="s">
        <v>728</v>
      </c>
      <c r="H479" s="1009" t="s">
        <v>1126</v>
      </c>
      <c r="I479" s="1008" t="s">
        <v>8</v>
      </c>
      <c r="J479" s="1561"/>
      <c r="K479" s="1563"/>
      <c r="L479" s="1563"/>
      <c r="M479" s="1884"/>
      <c r="N479" s="1886"/>
      <c r="O479" s="1567"/>
      <c r="P479" s="1882"/>
    </row>
    <row r="480" spans="1:16" ht="42.75" customHeight="1" x14ac:dyDescent="0.25">
      <c r="A480" s="912"/>
      <c r="B480" s="1883"/>
      <c r="C480" s="1884"/>
      <c r="D480" s="1703"/>
      <c r="E480" s="1703"/>
      <c r="F480" s="1703"/>
      <c r="G480" s="981" t="s">
        <v>791</v>
      </c>
      <c r="H480" s="1009" t="s">
        <v>1126</v>
      </c>
      <c r="I480" s="1008" t="s">
        <v>8</v>
      </c>
      <c r="J480" s="1561"/>
      <c r="K480" s="1563"/>
      <c r="L480" s="1563"/>
      <c r="M480" s="1884"/>
      <c r="N480" s="1886"/>
      <c r="O480" s="1567"/>
      <c r="P480" s="1882"/>
    </row>
    <row r="481" spans="1:16" ht="42.75" customHeight="1" x14ac:dyDescent="0.25">
      <c r="A481" s="912"/>
      <c r="B481" s="1883"/>
      <c r="C481" s="1884"/>
      <c r="D481" s="1703"/>
      <c r="E481" s="1703"/>
      <c r="F481" s="1703"/>
      <c r="G481" s="985" t="s">
        <v>777</v>
      </c>
      <c r="H481" s="982" t="s">
        <v>3178</v>
      </c>
      <c r="I481" s="982" t="s">
        <v>812</v>
      </c>
      <c r="J481" s="1561"/>
      <c r="K481" s="1563"/>
      <c r="L481" s="1563"/>
      <c r="M481" s="1884"/>
      <c r="N481" s="1886"/>
      <c r="O481" s="1567"/>
      <c r="P481" s="1882"/>
    </row>
    <row r="482" spans="1:16" ht="51" customHeight="1" x14ac:dyDescent="0.25">
      <c r="A482" s="912"/>
      <c r="B482" s="1883"/>
      <c r="C482" s="1884"/>
      <c r="D482" s="1703"/>
      <c r="E482" s="1703"/>
      <c r="F482" s="1703"/>
      <c r="G482" s="1003" t="s">
        <v>3171</v>
      </c>
      <c r="H482" s="1799" t="s">
        <v>3180</v>
      </c>
      <c r="I482" s="982" t="s">
        <v>8</v>
      </c>
      <c r="J482" s="1561"/>
      <c r="K482" s="1563"/>
      <c r="L482" s="1563"/>
      <c r="M482" s="1884"/>
      <c r="N482" s="1886"/>
      <c r="O482" s="1567"/>
      <c r="P482" s="1882"/>
    </row>
    <row r="483" spans="1:16" ht="45" customHeight="1" thickBot="1" x14ac:dyDescent="0.3">
      <c r="A483" s="912"/>
      <c r="B483" s="1790"/>
      <c r="C483" s="1649"/>
      <c r="D483" s="1707"/>
      <c r="E483" s="1704"/>
      <c r="F483" s="1704"/>
      <c r="G483" s="983" t="s">
        <v>2356</v>
      </c>
      <c r="H483" s="1844"/>
      <c r="I483" s="982" t="s">
        <v>8</v>
      </c>
      <c r="J483" s="1756"/>
      <c r="K483" s="1645"/>
      <c r="L483" s="1645"/>
      <c r="M483" s="1649"/>
      <c r="N483" s="1682"/>
      <c r="O483" s="1515"/>
      <c r="P483" s="1621"/>
    </row>
    <row r="484" spans="1:16" ht="21" customHeight="1" thickBot="1" x14ac:dyDescent="0.3">
      <c r="A484" s="909" t="s">
        <v>103</v>
      </c>
      <c r="B484" s="1879" t="s">
        <v>364</v>
      </c>
      <c r="C484" s="1880"/>
      <c r="D484" s="1880"/>
      <c r="E484" s="1880"/>
      <c r="F484" s="1880"/>
      <c r="G484" s="1880"/>
      <c r="H484" s="1880"/>
      <c r="I484" s="1880"/>
      <c r="J484" s="1880"/>
      <c r="K484" s="1880"/>
      <c r="L484" s="1880"/>
      <c r="M484" s="1880"/>
      <c r="N484" s="1881"/>
      <c r="O484" s="910"/>
      <c r="P484" s="911"/>
    </row>
    <row r="485" spans="1:16" ht="19.5" customHeight="1" thickBot="1" x14ac:dyDescent="0.3">
      <c r="A485" s="909"/>
      <c r="B485" s="1879" t="s">
        <v>2996</v>
      </c>
      <c r="C485" s="1880"/>
      <c r="D485" s="1880"/>
      <c r="E485" s="1880"/>
      <c r="F485" s="1880"/>
      <c r="G485" s="1880"/>
      <c r="H485" s="1880"/>
      <c r="I485" s="1880"/>
      <c r="J485" s="1880"/>
      <c r="K485" s="1880"/>
      <c r="L485" s="1880"/>
      <c r="M485" s="1880"/>
      <c r="N485" s="1881"/>
      <c r="O485" s="910"/>
      <c r="P485" s="911"/>
    </row>
    <row r="486" spans="1:16" ht="39.75" customHeight="1" x14ac:dyDescent="0.25">
      <c r="A486" s="912"/>
      <c r="B486" s="1903" t="s">
        <v>2</v>
      </c>
      <c r="C486" s="1901" t="s">
        <v>2</v>
      </c>
      <c r="D486" s="1702"/>
      <c r="E486" s="1702"/>
      <c r="F486" s="1702"/>
      <c r="G486" s="973" t="s">
        <v>3048</v>
      </c>
      <c r="H486" s="923" t="s">
        <v>619</v>
      </c>
      <c r="I486" s="975" t="s">
        <v>587</v>
      </c>
      <c r="J486" s="1580" t="s">
        <v>3016</v>
      </c>
      <c r="K486" s="1581" t="s">
        <v>3018</v>
      </c>
      <c r="L486" s="1581" t="s">
        <v>3019</v>
      </c>
      <c r="M486" s="1746" t="s">
        <v>2</v>
      </c>
      <c r="N486" s="1866" t="s">
        <v>2</v>
      </c>
      <c r="O486" s="1512" t="s">
        <v>2914</v>
      </c>
      <c r="P486" s="1868"/>
    </row>
    <row r="487" spans="1:16" ht="62.25" customHeight="1" x14ac:dyDescent="0.25">
      <c r="A487" s="912"/>
      <c r="B487" s="1904"/>
      <c r="C487" s="1899"/>
      <c r="D487" s="1703"/>
      <c r="E487" s="1703"/>
      <c r="F487" s="1703"/>
      <c r="G487" s="981" t="s">
        <v>3169</v>
      </c>
      <c r="H487" s="981" t="s">
        <v>3074</v>
      </c>
      <c r="I487" s="1008" t="s">
        <v>2997</v>
      </c>
      <c r="J487" s="1561"/>
      <c r="K487" s="1563"/>
      <c r="L487" s="1563"/>
      <c r="M487" s="1884"/>
      <c r="N487" s="1886"/>
      <c r="O487" s="1567"/>
      <c r="P487" s="1882"/>
    </row>
    <row r="488" spans="1:16" ht="54.75" customHeight="1" thickBot="1" x14ac:dyDescent="0.3">
      <c r="A488" s="912"/>
      <c r="B488" s="1905"/>
      <c r="C488" s="1902"/>
      <c r="D488" s="1704"/>
      <c r="E488" s="1704"/>
      <c r="F488" s="1704"/>
      <c r="G488" s="981" t="s">
        <v>3170</v>
      </c>
      <c r="H488" s="1009" t="s">
        <v>3017</v>
      </c>
      <c r="I488" s="1008" t="s">
        <v>2034</v>
      </c>
      <c r="J488" s="1562"/>
      <c r="K488" s="1564"/>
      <c r="L488" s="1564"/>
      <c r="M488" s="1747"/>
      <c r="N488" s="1867"/>
      <c r="O488" s="1515"/>
      <c r="P488" s="1869"/>
    </row>
    <row r="489" spans="1:16" ht="18" customHeight="1" thickBot="1" x14ac:dyDescent="0.3">
      <c r="A489" s="907"/>
      <c r="B489" s="1876" t="s">
        <v>2995</v>
      </c>
      <c r="C489" s="1877"/>
      <c r="D489" s="1877"/>
      <c r="E489" s="1877"/>
      <c r="F489" s="1877"/>
      <c r="G489" s="1877"/>
      <c r="H489" s="1877"/>
      <c r="I489" s="1877"/>
      <c r="J489" s="1877"/>
      <c r="K489" s="1877"/>
      <c r="L489" s="1877"/>
      <c r="M489" s="1877"/>
      <c r="N489" s="1878"/>
      <c r="O489" s="905"/>
      <c r="P489" s="906"/>
    </row>
    <row r="490" spans="1:16" ht="20.25" customHeight="1" x14ac:dyDescent="0.25">
      <c r="A490" s="908"/>
      <c r="B490" s="1577" t="s">
        <v>2</v>
      </c>
      <c r="C490" s="1746" t="s">
        <v>2</v>
      </c>
      <c r="D490" s="1705"/>
      <c r="E490" s="1705"/>
      <c r="F490" s="1705"/>
      <c r="G490" s="1890" t="s">
        <v>3003</v>
      </c>
      <c r="H490" s="1891"/>
      <c r="I490" s="1892"/>
      <c r="J490" s="1755" t="s">
        <v>3001</v>
      </c>
      <c r="K490" s="1643" t="s">
        <v>3002</v>
      </c>
      <c r="L490" s="1643" t="s">
        <v>3006</v>
      </c>
      <c r="M490" s="1647" t="s">
        <v>2</v>
      </c>
      <c r="N490" s="1680" t="s">
        <v>2</v>
      </c>
      <c r="O490" s="1512" t="s">
        <v>2914</v>
      </c>
      <c r="P490" s="1887"/>
    </row>
    <row r="491" spans="1:16" ht="41.25" customHeight="1" x14ac:dyDescent="0.25">
      <c r="A491" s="908"/>
      <c r="B491" s="1885"/>
      <c r="C491" s="1884"/>
      <c r="D491" s="1703"/>
      <c r="E491" s="1703"/>
      <c r="F491" s="1703"/>
      <c r="G491" s="1033" t="s">
        <v>3048</v>
      </c>
      <c r="H491" s="1034" t="s">
        <v>619</v>
      </c>
      <c r="I491" s="1035" t="s">
        <v>587</v>
      </c>
      <c r="J491" s="1561"/>
      <c r="K491" s="1563"/>
      <c r="L491" s="1563"/>
      <c r="M491" s="1884"/>
      <c r="N491" s="1886"/>
      <c r="O491" s="1567"/>
      <c r="P491" s="1888"/>
    </row>
    <row r="492" spans="1:16" ht="67.5" customHeight="1" thickBot="1" x14ac:dyDescent="0.3">
      <c r="A492" s="908"/>
      <c r="B492" s="1579"/>
      <c r="C492" s="1747"/>
      <c r="D492" s="1707"/>
      <c r="E492" s="1707"/>
      <c r="F492" s="1707"/>
      <c r="G492" s="983" t="s">
        <v>3169</v>
      </c>
      <c r="H492" s="983" t="s">
        <v>3075</v>
      </c>
      <c r="I492" s="998" t="s">
        <v>2997</v>
      </c>
      <c r="J492" s="1756"/>
      <c r="K492" s="1645"/>
      <c r="L492" s="1645"/>
      <c r="M492" s="1649"/>
      <c r="N492" s="1682"/>
      <c r="O492" s="1515"/>
      <c r="P492" s="1889"/>
    </row>
    <row r="493" spans="1:16" ht="20.25" customHeight="1" x14ac:dyDescent="0.25">
      <c r="A493" s="908"/>
      <c r="B493" s="1705"/>
      <c r="C493" s="1746" t="s">
        <v>2</v>
      </c>
      <c r="D493" s="1705"/>
      <c r="E493" s="1746" t="s">
        <v>2</v>
      </c>
      <c r="F493" s="1705"/>
      <c r="G493" s="1890" t="s">
        <v>3004</v>
      </c>
      <c r="H493" s="1891"/>
      <c r="I493" s="1892"/>
      <c r="J493" s="1755" t="s">
        <v>3005</v>
      </c>
      <c r="K493" s="1643" t="s">
        <v>3002</v>
      </c>
      <c r="L493" s="1643" t="s">
        <v>3006</v>
      </c>
      <c r="M493" s="1647" t="s">
        <v>2</v>
      </c>
      <c r="N493" s="1680" t="s">
        <v>2</v>
      </c>
      <c r="O493" s="1512" t="s">
        <v>2914</v>
      </c>
      <c r="P493" s="1620"/>
    </row>
    <row r="494" spans="1:16" ht="41.25" customHeight="1" x14ac:dyDescent="0.25">
      <c r="A494" s="908"/>
      <c r="B494" s="1703"/>
      <c r="C494" s="1884"/>
      <c r="D494" s="1703"/>
      <c r="E494" s="1884"/>
      <c r="F494" s="1703"/>
      <c r="G494" s="1033" t="s">
        <v>3048</v>
      </c>
      <c r="H494" s="1034" t="s">
        <v>619</v>
      </c>
      <c r="I494" s="1035" t="s">
        <v>587</v>
      </c>
      <c r="J494" s="1561"/>
      <c r="K494" s="1563"/>
      <c r="L494" s="1563"/>
      <c r="M494" s="1884"/>
      <c r="N494" s="1886"/>
      <c r="O494" s="1567"/>
      <c r="P494" s="1882"/>
    </row>
    <row r="495" spans="1:16" ht="67.5" customHeight="1" thickBot="1" x14ac:dyDescent="0.3">
      <c r="A495" s="908"/>
      <c r="B495" s="1707"/>
      <c r="C495" s="1747"/>
      <c r="D495" s="1707"/>
      <c r="E495" s="1747"/>
      <c r="F495" s="1707"/>
      <c r="G495" s="983" t="s">
        <v>3169</v>
      </c>
      <c r="H495" s="983" t="s">
        <v>3075</v>
      </c>
      <c r="I495" s="998" t="s">
        <v>2997</v>
      </c>
      <c r="J495" s="1756"/>
      <c r="K495" s="1645"/>
      <c r="L495" s="1645"/>
      <c r="M495" s="1649"/>
      <c r="N495" s="1682"/>
      <c r="O495" s="1515"/>
      <c r="P495" s="1621"/>
    </row>
  </sheetData>
  <sheetProtection algorithmName="SHA-512" hashValue="k5eHdCV2I4HCQGpNH1u1NflgG9TXVDId0b7ogtlNNn6CkNeqTuHwgmwZz4acnUbZdF9eaU9XW9KkzT+11zVE8g==" saltValue="CS80ZqpLTRTxUjNNaAT0MA==" spinCount="100000" sheet="1" objects="1" scenarios="1"/>
  <autoFilter ref="A6:P495" xr:uid="{8363B1B9-F03B-4EDE-A044-502A4EEE6EEC}">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1684">
    <mergeCell ref="N215:N216"/>
    <mergeCell ref="O215:O216"/>
    <mergeCell ref="P215:P216"/>
    <mergeCell ref="B221:B222"/>
    <mergeCell ref="C221:C222"/>
    <mergeCell ref="D221:D222"/>
    <mergeCell ref="E221:E222"/>
    <mergeCell ref="F221:F222"/>
    <mergeCell ref="J221:J222"/>
    <mergeCell ref="K221:K222"/>
    <mergeCell ref="L221:L222"/>
    <mergeCell ref="M221:M222"/>
    <mergeCell ref="N221:N222"/>
    <mergeCell ref="O221:O222"/>
    <mergeCell ref="P221:P222"/>
    <mergeCell ref="L217:L218"/>
    <mergeCell ref="F217:F218"/>
    <mergeCell ref="K219:K220"/>
    <mergeCell ref="L219:L220"/>
    <mergeCell ref="E217:E218"/>
    <mergeCell ref="M219:M220"/>
    <mergeCell ref="J215:J216"/>
    <mergeCell ref="C217:C218"/>
    <mergeCell ref="C219:C220"/>
    <mergeCell ref="D217:D218"/>
    <mergeCell ref="B215:B216"/>
    <mergeCell ref="C215:C216"/>
    <mergeCell ref="D215:D216"/>
    <mergeCell ref="E215:E216"/>
    <mergeCell ref="B485:N485"/>
    <mergeCell ref="C486:C488"/>
    <mergeCell ref="B486:B488"/>
    <mergeCell ref="D486:D488"/>
    <mergeCell ref="E486:E488"/>
    <mergeCell ref="F486:F488"/>
    <mergeCell ref="J486:J488"/>
    <mergeCell ref="K486:K488"/>
    <mergeCell ref="L486:L488"/>
    <mergeCell ref="M486:M488"/>
    <mergeCell ref="N486:N488"/>
    <mergeCell ref="O486:O488"/>
    <mergeCell ref="P486:P488"/>
    <mergeCell ref="O458:O464"/>
    <mergeCell ref="P458:P464"/>
    <mergeCell ref="H463:H464"/>
    <mergeCell ref="B476:B483"/>
    <mergeCell ref="C476:C483"/>
    <mergeCell ref="D476:D483"/>
    <mergeCell ref="E476:E483"/>
    <mergeCell ref="F476:F483"/>
    <mergeCell ref="J476:J483"/>
    <mergeCell ref="K476:K483"/>
    <mergeCell ref="L476:L483"/>
    <mergeCell ref="M476:M483"/>
    <mergeCell ref="N476:N483"/>
    <mergeCell ref="O476:O483"/>
    <mergeCell ref="P476:P483"/>
    <mergeCell ref="H482:H483"/>
    <mergeCell ref="B484:N484"/>
    <mergeCell ref="K428:K432"/>
    <mergeCell ref="L428:L432"/>
    <mergeCell ref="M428:M432"/>
    <mergeCell ref="N428:N432"/>
    <mergeCell ref="O428:O432"/>
    <mergeCell ref="P428:P432"/>
    <mergeCell ref="H431:H432"/>
    <mergeCell ref="B442:B447"/>
    <mergeCell ref="C442:C447"/>
    <mergeCell ref="D442:D447"/>
    <mergeCell ref="E442:E447"/>
    <mergeCell ref="F442:F447"/>
    <mergeCell ref="J442:J447"/>
    <mergeCell ref="K442:K447"/>
    <mergeCell ref="L442:L447"/>
    <mergeCell ref="M442:M447"/>
    <mergeCell ref="N442:N447"/>
    <mergeCell ref="O442:O447"/>
    <mergeCell ref="P442:P447"/>
    <mergeCell ref="H446:H447"/>
    <mergeCell ref="J428:J432"/>
    <mergeCell ref="N451:N457"/>
    <mergeCell ref="O451:O457"/>
    <mergeCell ref="P451:P457"/>
    <mergeCell ref="H456:H457"/>
    <mergeCell ref="B465:N465"/>
    <mergeCell ref="B466:N466"/>
    <mergeCell ref="B467:N467"/>
    <mergeCell ref="B468:B475"/>
    <mergeCell ref="C468:C475"/>
    <mergeCell ref="D468:D475"/>
    <mergeCell ref="E468:E475"/>
    <mergeCell ref="F468:F475"/>
    <mergeCell ref="J468:J475"/>
    <mergeCell ref="K468:K475"/>
    <mergeCell ref="L468:L475"/>
    <mergeCell ref="M468:M475"/>
    <mergeCell ref="N468:N475"/>
    <mergeCell ref="O468:O475"/>
    <mergeCell ref="P468:P475"/>
    <mergeCell ref="H474:H475"/>
    <mergeCell ref="B458:B464"/>
    <mergeCell ref="C458:C464"/>
    <mergeCell ref="D458:D464"/>
    <mergeCell ref="E458:E464"/>
    <mergeCell ref="F458:F464"/>
    <mergeCell ref="J458:J464"/>
    <mergeCell ref="K458:K464"/>
    <mergeCell ref="L458:L464"/>
    <mergeCell ref="M458:M464"/>
    <mergeCell ref="N458:N464"/>
    <mergeCell ref="B420:N420"/>
    <mergeCell ref="B422:N422"/>
    <mergeCell ref="B421:N421"/>
    <mergeCell ref="B423:B427"/>
    <mergeCell ref="C423:C427"/>
    <mergeCell ref="D423:D427"/>
    <mergeCell ref="E423:E427"/>
    <mergeCell ref="F423:F427"/>
    <mergeCell ref="J423:J427"/>
    <mergeCell ref="K423:K427"/>
    <mergeCell ref="L423:L427"/>
    <mergeCell ref="M423:M427"/>
    <mergeCell ref="N423:N427"/>
    <mergeCell ref="H426:H427"/>
    <mergeCell ref="B436:B441"/>
    <mergeCell ref="C436:C441"/>
    <mergeCell ref="D436:D441"/>
    <mergeCell ref="E436:E441"/>
    <mergeCell ref="F436:F441"/>
    <mergeCell ref="J436:J441"/>
    <mergeCell ref="K436:K441"/>
    <mergeCell ref="L436:L441"/>
    <mergeCell ref="M436:M441"/>
    <mergeCell ref="N436:N441"/>
    <mergeCell ref="H440:H441"/>
    <mergeCell ref="B433:N433"/>
    <mergeCell ref="B434:N434"/>
    <mergeCell ref="B428:B432"/>
    <mergeCell ref="C428:C432"/>
    <mergeCell ref="D428:D432"/>
    <mergeCell ref="E428:E432"/>
    <mergeCell ref="F428:F432"/>
    <mergeCell ref="B490:B492"/>
    <mergeCell ref="C490:C492"/>
    <mergeCell ref="D490:D492"/>
    <mergeCell ref="E490:E492"/>
    <mergeCell ref="F490:F492"/>
    <mergeCell ref="J490:J492"/>
    <mergeCell ref="K490:K492"/>
    <mergeCell ref="L490:L492"/>
    <mergeCell ref="M490:M492"/>
    <mergeCell ref="N490:N492"/>
    <mergeCell ref="O490:O492"/>
    <mergeCell ref="P490:P492"/>
    <mergeCell ref="G490:I490"/>
    <mergeCell ref="B493:B495"/>
    <mergeCell ref="C493:C495"/>
    <mergeCell ref="D493:D495"/>
    <mergeCell ref="E493:E495"/>
    <mergeCell ref="F493:F495"/>
    <mergeCell ref="G493:I493"/>
    <mergeCell ref="J493:J495"/>
    <mergeCell ref="K493:K495"/>
    <mergeCell ref="L493:L495"/>
    <mergeCell ref="M493:M495"/>
    <mergeCell ref="N493:N495"/>
    <mergeCell ref="O493:O495"/>
    <mergeCell ref="P493:P495"/>
    <mergeCell ref="B489:N489"/>
    <mergeCell ref="B416:N416"/>
    <mergeCell ref="B417:N417"/>
    <mergeCell ref="B418:B419"/>
    <mergeCell ref="C418:C419"/>
    <mergeCell ref="D418:D419"/>
    <mergeCell ref="E418:E419"/>
    <mergeCell ref="F418:F419"/>
    <mergeCell ref="J418:J419"/>
    <mergeCell ref="K418:K419"/>
    <mergeCell ref="L418:L419"/>
    <mergeCell ref="M418:M419"/>
    <mergeCell ref="N418:N419"/>
    <mergeCell ref="O418:O419"/>
    <mergeCell ref="P418:P419"/>
    <mergeCell ref="O423:O427"/>
    <mergeCell ref="P423:P427"/>
    <mergeCell ref="O436:O441"/>
    <mergeCell ref="P436:P441"/>
    <mergeCell ref="B435:N435"/>
    <mergeCell ref="B448:N448"/>
    <mergeCell ref="B449:N449"/>
    <mergeCell ref="B450:N450"/>
    <mergeCell ref="B451:B457"/>
    <mergeCell ref="C451:C457"/>
    <mergeCell ref="D451:D457"/>
    <mergeCell ref="E451:E457"/>
    <mergeCell ref="F451:F457"/>
    <mergeCell ref="J451:J457"/>
    <mergeCell ref="K451:K457"/>
    <mergeCell ref="L451:L457"/>
    <mergeCell ref="M451:M457"/>
    <mergeCell ref="P9:P13"/>
    <mergeCell ref="K32:K33"/>
    <mergeCell ref="H12:H13"/>
    <mergeCell ref="J23:J25"/>
    <mergeCell ref="C23:C25"/>
    <mergeCell ref="D23:D25"/>
    <mergeCell ref="K26:K28"/>
    <mergeCell ref="F26:F28"/>
    <mergeCell ref="E29:E31"/>
    <mergeCell ref="M32:M33"/>
    <mergeCell ref="C29:C31"/>
    <mergeCell ref="C32:C33"/>
    <mergeCell ref="D32:D33"/>
    <mergeCell ref="E32:E33"/>
    <mergeCell ref="F32:F33"/>
    <mergeCell ref="J32:J33"/>
    <mergeCell ref="F29:F31"/>
    <mergeCell ref="J29:J31"/>
    <mergeCell ref="K29:K31"/>
    <mergeCell ref="D9:D13"/>
    <mergeCell ref="E9:E13"/>
    <mergeCell ref="F9:F13"/>
    <mergeCell ref="G9:I9"/>
    <mergeCell ref="J9:J13"/>
    <mergeCell ref="K9:K13"/>
    <mergeCell ref="P23:P25"/>
    <mergeCell ref="P26:P28"/>
    <mergeCell ref="P29:P31"/>
    <mergeCell ref="P32:P33"/>
    <mergeCell ref="L9:L13"/>
    <mergeCell ref="M9:M13"/>
    <mergeCell ref="N9:N13"/>
    <mergeCell ref="O322:O323"/>
    <mergeCell ref="P322:P323"/>
    <mergeCell ref="B310:B311"/>
    <mergeCell ref="C310:C311"/>
    <mergeCell ref="D310:D311"/>
    <mergeCell ref="E310:E311"/>
    <mergeCell ref="F310:F311"/>
    <mergeCell ref="J310:J311"/>
    <mergeCell ref="K310:K311"/>
    <mergeCell ref="L310:L311"/>
    <mergeCell ref="K320:K321"/>
    <mergeCell ref="L320:L321"/>
    <mergeCell ref="M320:M321"/>
    <mergeCell ref="N320:N321"/>
    <mergeCell ref="O320:O321"/>
    <mergeCell ref="P320:P321"/>
    <mergeCell ref="F320:F321"/>
    <mergeCell ref="J320:J321"/>
    <mergeCell ref="N312:N313"/>
    <mergeCell ref="O312:O313"/>
    <mergeCell ref="P312:P313"/>
    <mergeCell ref="H318:H319"/>
    <mergeCell ref="C312:C313"/>
    <mergeCell ref="L312:L313"/>
    <mergeCell ref="M312:M313"/>
    <mergeCell ref="N322:N323"/>
    <mergeCell ref="C316:C319"/>
    <mergeCell ref="D316:D319"/>
    <mergeCell ref="J234:J236"/>
    <mergeCell ref="M230:M233"/>
    <mergeCell ref="E223:E224"/>
    <mergeCell ref="M227:M229"/>
    <mergeCell ref="B227:B229"/>
    <mergeCell ref="D227:D229"/>
    <mergeCell ref="D256:D258"/>
    <mergeCell ref="F246:F248"/>
    <mergeCell ref="B246:B248"/>
    <mergeCell ref="N253:N255"/>
    <mergeCell ref="F249:F252"/>
    <mergeCell ref="B249:B252"/>
    <mergeCell ref="K249:K252"/>
    <mergeCell ref="D242:D245"/>
    <mergeCell ref="E242:E245"/>
    <mergeCell ref="C242:C245"/>
    <mergeCell ref="B256:B258"/>
    <mergeCell ref="C256:C258"/>
    <mergeCell ref="K253:K255"/>
    <mergeCell ref="J249:J252"/>
    <mergeCell ref="B242:B245"/>
    <mergeCell ref="M223:M224"/>
    <mergeCell ref="L225:L226"/>
    <mergeCell ref="C230:C233"/>
    <mergeCell ref="J225:J226"/>
    <mergeCell ref="K225:K226"/>
    <mergeCell ref="D223:D224"/>
    <mergeCell ref="J223:J224"/>
    <mergeCell ref="J246:J248"/>
    <mergeCell ref="C237:C240"/>
    <mergeCell ref="B253:B255"/>
    <mergeCell ref="F225:F226"/>
    <mergeCell ref="O203:O205"/>
    <mergeCell ref="P203:P205"/>
    <mergeCell ref="H204:H205"/>
    <mergeCell ref="P292:P294"/>
    <mergeCell ref="L292:L294"/>
    <mergeCell ref="B230:B233"/>
    <mergeCell ref="B217:B218"/>
    <mergeCell ref="M234:M236"/>
    <mergeCell ref="N217:N218"/>
    <mergeCell ref="N219:N220"/>
    <mergeCell ref="B234:B236"/>
    <mergeCell ref="N223:N224"/>
    <mergeCell ref="F234:F236"/>
    <mergeCell ref="M246:M248"/>
    <mergeCell ref="N246:N248"/>
    <mergeCell ref="K237:K240"/>
    <mergeCell ref="K223:K224"/>
    <mergeCell ref="K217:K218"/>
    <mergeCell ref="F237:F240"/>
    <mergeCell ref="E227:E229"/>
    <mergeCell ref="L230:L233"/>
    <mergeCell ref="F253:F255"/>
    <mergeCell ref="B223:B224"/>
    <mergeCell ref="C223:C224"/>
    <mergeCell ref="C234:C236"/>
    <mergeCell ref="N256:N258"/>
    <mergeCell ref="K256:K258"/>
    <mergeCell ref="L256:L258"/>
    <mergeCell ref="M256:M258"/>
    <mergeCell ref="J237:J240"/>
    <mergeCell ref="M237:M240"/>
    <mergeCell ref="K246:K248"/>
    <mergeCell ref="K403:K405"/>
    <mergeCell ref="F403:F405"/>
    <mergeCell ref="B414:B415"/>
    <mergeCell ref="C414:C415"/>
    <mergeCell ref="D414:D415"/>
    <mergeCell ref="E414:E415"/>
    <mergeCell ref="F414:F415"/>
    <mergeCell ref="H414:H415"/>
    <mergeCell ref="J414:J415"/>
    <mergeCell ref="K414:K415"/>
    <mergeCell ref="L414:L415"/>
    <mergeCell ref="M414:M415"/>
    <mergeCell ref="N414:N415"/>
    <mergeCell ref="O414:O415"/>
    <mergeCell ref="P414:P415"/>
    <mergeCell ref="B354:B357"/>
    <mergeCell ref="C354:C357"/>
    <mergeCell ref="D354:D357"/>
    <mergeCell ref="E354:E357"/>
    <mergeCell ref="F354:F357"/>
    <mergeCell ref="J354:J357"/>
    <mergeCell ref="K354:K357"/>
    <mergeCell ref="L354:L357"/>
    <mergeCell ref="M354:M357"/>
    <mergeCell ref="N354:N357"/>
    <mergeCell ref="O354:O357"/>
    <mergeCell ref="P354:P357"/>
    <mergeCell ref="B410:B411"/>
    <mergeCell ref="C410:C411"/>
    <mergeCell ref="D410:D411"/>
    <mergeCell ref="E410:E411"/>
    <mergeCell ref="F410:F411"/>
    <mergeCell ref="L410:L411"/>
    <mergeCell ref="M410:M411"/>
    <mergeCell ref="N410:N411"/>
    <mergeCell ref="O410:O411"/>
    <mergeCell ref="P410:P411"/>
    <mergeCell ref="B412:B413"/>
    <mergeCell ref="C412:C413"/>
    <mergeCell ref="D412:D413"/>
    <mergeCell ref="E412:E413"/>
    <mergeCell ref="F412:F413"/>
    <mergeCell ref="H412:H413"/>
    <mergeCell ref="J412:J413"/>
    <mergeCell ref="K412:K413"/>
    <mergeCell ref="L412:L413"/>
    <mergeCell ref="M412:M413"/>
    <mergeCell ref="N412:N413"/>
    <mergeCell ref="O412:O413"/>
    <mergeCell ref="P412:P413"/>
    <mergeCell ref="J410:J411"/>
    <mergeCell ref="H410:H411"/>
    <mergeCell ref="K410:K411"/>
    <mergeCell ref="P408:P409"/>
    <mergeCell ref="H408:H409"/>
    <mergeCell ref="C391:C392"/>
    <mergeCell ref="D391:D392"/>
    <mergeCell ref="F391:F392"/>
    <mergeCell ref="B395:B396"/>
    <mergeCell ref="K399:K400"/>
    <mergeCell ref="M399:M400"/>
    <mergeCell ref="N399:N400"/>
    <mergeCell ref="B398:N398"/>
    <mergeCell ref="D395:D396"/>
    <mergeCell ref="B399:B400"/>
    <mergeCell ref="L395:L396"/>
    <mergeCell ref="M395:M396"/>
    <mergeCell ref="C399:C400"/>
    <mergeCell ref="D399:D400"/>
    <mergeCell ref="E399:E400"/>
    <mergeCell ref="F395:F396"/>
    <mergeCell ref="F399:F400"/>
    <mergeCell ref="E395:E396"/>
    <mergeCell ref="B403:B405"/>
    <mergeCell ref="N403:N405"/>
    <mergeCell ref="J403:J405"/>
    <mergeCell ref="L403:L405"/>
    <mergeCell ref="M403:M405"/>
    <mergeCell ref="O403:O405"/>
    <mergeCell ref="O399:O400"/>
    <mergeCell ref="C403:C405"/>
    <mergeCell ref="D403:D405"/>
    <mergeCell ref="B408:B409"/>
    <mergeCell ref="C408:C409"/>
    <mergeCell ref="D408:D409"/>
    <mergeCell ref="N363:N367"/>
    <mergeCell ref="N378:N382"/>
    <mergeCell ref="E408:E409"/>
    <mergeCell ref="F408:F409"/>
    <mergeCell ref="J408:J409"/>
    <mergeCell ref="K408:K409"/>
    <mergeCell ref="L408:L409"/>
    <mergeCell ref="M408:M409"/>
    <mergeCell ref="N408:N409"/>
    <mergeCell ref="O408:O409"/>
    <mergeCell ref="O198:O200"/>
    <mergeCell ref="P198:P200"/>
    <mergeCell ref="B203:B205"/>
    <mergeCell ref="C203:C205"/>
    <mergeCell ref="D203:D205"/>
    <mergeCell ref="E203:E205"/>
    <mergeCell ref="F215:F216"/>
    <mergeCell ref="B406:N406"/>
    <mergeCell ref="B407:N407"/>
    <mergeCell ref="K385:K388"/>
    <mergeCell ref="L385:L388"/>
    <mergeCell ref="M385:M388"/>
    <mergeCell ref="N385:N388"/>
    <mergeCell ref="O385:O388"/>
    <mergeCell ref="P385:P388"/>
    <mergeCell ref="B384:N384"/>
    <mergeCell ref="B385:B388"/>
    <mergeCell ref="C385:C388"/>
    <mergeCell ref="D385:D388"/>
    <mergeCell ref="J395:J396"/>
    <mergeCell ref="J399:J400"/>
    <mergeCell ref="B383:N383"/>
    <mergeCell ref="B401:N401"/>
    <mergeCell ref="E403:E405"/>
    <mergeCell ref="O363:O367"/>
    <mergeCell ref="P363:P367"/>
    <mergeCell ref="H365:H366"/>
    <mergeCell ref="B373:B377"/>
    <mergeCell ref="C373:C377"/>
    <mergeCell ref="D373:D377"/>
    <mergeCell ref="E373:E377"/>
    <mergeCell ref="F373:F377"/>
    <mergeCell ref="J373:J377"/>
    <mergeCell ref="K373:K377"/>
    <mergeCell ref="L373:L377"/>
    <mergeCell ref="M373:M377"/>
    <mergeCell ref="N373:N377"/>
    <mergeCell ref="B370:B372"/>
    <mergeCell ref="C370:C372"/>
    <mergeCell ref="D370:D372"/>
    <mergeCell ref="E370:E372"/>
    <mergeCell ref="F370:F372"/>
    <mergeCell ref="J370:J372"/>
    <mergeCell ref="B391:B392"/>
    <mergeCell ref="E391:E392"/>
    <mergeCell ref="C395:C396"/>
    <mergeCell ref="B397:N397"/>
    <mergeCell ref="H399:H400"/>
    <mergeCell ref="H380:H381"/>
    <mergeCell ref="B363:B367"/>
    <mergeCell ref="C363:C367"/>
    <mergeCell ref="P373:P377"/>
    <mergeCell ref="L370:L372"/>
    <mergeCell ref="B393:N393"/>
    <mergeCell ref="O167:O170"/>
    <mergeCell ref="B137:B139"/>
    <mergeCell ref="N143:N145"/>
    <mergeCell ref="L127:L129"/>
    <mergeCell ref="B188:B189"/>
    <mergeCell ref="L188:L189"/>
    <mergeCell ref="L180:L184"/>
    <mergeCell ref="N180:N184"/>
    <mergeCell ref="F160:F162"/>
    <mergeCell ref="C175:C179"/>
    <mergeCell ref="C163:C166"/>
    <mergeCell ref="C171:C174"/>
    <mergeCell ref="D175:D179"/>
    <mergeCell ref="D186:D187"/>
    <mergeCell ref="F186:F187"/>
    <mergeCell ref="E160:E162"/>
    <mergeCell ref="E167:E170"/>
    <mergeCell ref="F167:F170"/>
    <mergeCell ref="J167:J170"/>
    <mergeCell ref="F171:F174"/>
    <mergeCell ref="C146:C148"/>
    <mergeCell ref="C155:C159"/>
    <mergeCell ref="C149:C151"/>
    <mergeCell ref="M143:M145"/>
    <mergeCell ref="N155:N159"/>
    <mergeCell ref="D143:D145"/>
    <mergeCell ref="M130:M131"/>
    <mergeCell ref="M160:M162"/>
    <mergeCell ref="M146:M148"/>
    <mergeCell ref="K127:K129"/>
    <mergeCell ref="D137:D139"/>
    <mergeCell ref="B185:N185"/>
    <mergeCell ref="D117:D118"/>
    <mergeCell ref="J124:J126"/>
    <mergeCell ref="J155:J159"/>
    <mergeCell ref="J152:J154"/>
    <mergeCell ref="L117:L118"/>
    <mergeCell ref="B155:B159"/>
    <mergeCell ref="N171:N174"/>
    <mergeCell ref="D155:D159"/>
    <mergeCell ref="E134:E136"/>
    <mergeCell ref="L124:L126"/>
    <mergeCell ref="M124:M126"/>
    <mergeCell ref="F149:F151"/>
    <mergeCell ref="F155:F159"/>
    <mergeCell ref="J143:J145"/>
    <mergeCell ref="D127:D129"/>
    <mergeCell ref="C132:C133"/>
    <mergeCell ref="D132:D133"/>
    <mergeCell ref="C137:C139"/>
    <mergeCell ref="B163:B166"/>
    <mergeCell ref="E155:E159"/>
    <mergeCell ref="F143:F145"/>
    <mergeCell ref="E149:E151"/>
    <mergeCell ref="N167:N170"/>
    <mergeCell ref="J130:J131"/>
    <mergeCell ref="F163:F166"/>
    <mergeCell ref="L171:L174"/>
    <mergeCell ref="N83:N84"/>
    <mergeCell ref="J83:J84"/>
    <mergeCell ref="E93:E94"/>
    <mergeCell ref="E146:E148"/>
    <mergeCell ref="N146:N148"/>
    <mergeCell ref="L108:L109"/>
    <mergeCell ref="E143:E145"/>
    <mergeCell ref="N119:N120"/>
    <mergeCell ref="D134:D136"/>
    <mergeCell ref="J140:J142"/>
    <mergeCell ref="K140:K142"/>
    <mergeCell ref="M140:M142"/>
    <mergeCell ref="D124:D126"/>
    <mergeCell ref="D130:D131"/>
    <mergeCell ref="F108:F109"/>
    <mergeCell ref="E106:E107"/>
    <mergeCell ref="N108:N109"/>
    <mergeCell ref="D108:D109"/>
    <mergeCell ref="F132:F133"/>
    <mergeCell ref="M108:M109"/>
    <mergeCell ref="F124:F126"/>
    <mergeCell ref="J117:J118"/>
    <mergeCell ref="D119:D120"/>
    <mergeCell ref="D121:D123"/>
    <mergeCell ref="K121:K123"/>
    <mergeCell ref="L134:L136"/>
    <mergeCell ref="E117:E118"/>
    <mergeCell ref="E127:E129"/>
    <mergeCell ref="F137:F139"/>
    <mergeCell ref="J137:J139"/>
    <mergeCell ref="F140:F142"/>
    <mergeCell ref="F115:F116"/>
    <mergeCell ref="B77:B78"/>
    <mergeCell ref="C90:C91"/>
    <mergeCell ref="D90:D91"/>
    <mergeCell ref="E90:E91"/>
    <mergeCell ref="J90:J91"/>
    <mergeCell ref="K93:K94"/>
    <mergeCell ref="C93:C94"/>
    <mergeCell ref="B92:N92"/>
    <mergeCell ref="N85:N86"/>
    <mergeCell ref="C87:C88"/>
    <mergeCell ref="N93:N94"/>
    <mergeCell ref="L93:L94"/>
    <mergeCell ref="B90:B91"/>
    <mergeCell ref="B81:B82"/>
    <mergeCell ref="F117:F118"/>
    <mergeCell ref="L115:L116"/>
    <mergeCell ref="E98:E99"/>
    <mergeCell ref="M98:M99"/>
    <mergeCell ref="E100:E101"/>
    <mergeCell ref="M106:M107"/>
    <mergeCell ref="J111:J112"/>
    <mergeCell ref="E108:E109"/>
    <mergeCell ref="C115:C116"/>
    <mergeCell ref="B83:B84"/>
    <mergeCell ref="J115:J116"/>
    <mergeCell ref="D113:D114"/>
    <mergeCell ref="E113:E114"/>
    <mergeCell ref="N98:N99"/>
    <mergeCell ref="K98:K99"/>
    <mergeCell ref="L106:L107"/>
    <mergeCell ref="B106:B107"/>
    <mergeCell ref="B89:N89"/>
    <mergeCell ref="B72:B73"/>
    <mergeCell ref="C72:C73"/>
    <mergeCell ref="D72:D73"/>
    <mergeCell ref="O81:O82"/>
    <mergeCell ref="B140:B142"/>
    <mergeCell ref="C140:C142"/>
    <mergeCell ref="D140:D142"/>
    <mergeCell ref="E140:E142"/>
    <mergeCell ref="E119:E120"/>
    <mergeCell ref="E121:E123"/>
    <mergeCell ref="C121:C123"/>
    <mergeCell ref="L132:L133"/>
    <mergeCell ref="E132:E133"/>
    <mergeCell ref="C98:C99"/>
    <mergeCell ref="N127:N129"/>
    <mergeCell ref="N132:N133"/>
    <mergeCell ref="F134:F136"/>
    <mergeCell ref="O115:O116"/>
    <mergeCell ref="O117:O118"/>
    <mergeCell ref="O119:O120"/>
    <mergeCell ref="B132:B133"/>
    <mergeCell ref="M100:M101"/>
    <mergeCell ref="N79:N80"/>
    <mergeCell ref="N106:N107"/>
    <mergeCell ref="M77:M78"/>
    <mergeCell ref="M87:M88"/>
    <mergeCell ref="N77:N78"/>
    <mergeCell ref="E111:E112"/>
    <mergeCell ref="B110:N110"/>
    <mergeCell ref="N115:N116"/>
    <mergeCell ref="K113:K114"/>
    <mergeCell ref="L113:L114"/>
    <mergeCell ref="N198:N200"/>
    <mergeCell ref="D180:D184"/>
    <mergeCell ref="J180:J184"/>
    <mergeCell ref="D219:D220"/>
    <mergeCell ref="D211:D212"/>
    <mergeCell ref="F219:F220"/>
    <mergeCell ref="J201:J202"/>
    <mergeCell ref="J190:J191"/>
    <mergeCell ref="C225:C226"/>
    <mergeCell ref="J219:J220"/>
    <mergeCell ref="B211:B212"/>
    <mergeCell ref="B206:B208"/>
    <mergeCell ref="B195:B197"/>
    <mergeCell ref="B213:B214"/>
    <mergeCell ref="D234:D236"/>
    <mergeCell ref="J195:J197"/>
    <mergeCell ref="M195:M197"/>
    <mergeCell ref="M217:M218"/>
    <mergeCell ref="B225:B226"/>
    <mergeCell ref="K213:K214"/>
    <mergeCell ref="N213:N214"/>
    <mergeCell ref="L186:L187"/>
    <mergeCell ref="E234:E236"/>
    <mergeCell ref="B198:B200"/>
    <mergeCell ref="C198:C200"/>
    <mergeCell ref="E188:E189"/>
    <mergeCell ref="E180:E184"/>
    <mergeCell ref="L201:L202"/>
    <mergeCell ref="C206:C208"/>
    <mergeCell ref="N225:N226"/>
    <mergeCell ref="M225:M226"/>
    <mergeCell ref="D230:D233"/>
    <mergeCell ref="J4:J5"/>
    <mergeCell ref="B96:B97"/>
    <mergeCell ref="F180:F184"/>
    <mergeCell ref="C186:C187"/>
    <mergeCell ref="D188:D189"/>
    <mergeCell ref="E186:E187"/>
    <mergeCell ref="J206:J208"/>
    <mergeCell ref="B143:B145"/>
    <mergeCell ref="C134:C136"/>
    <mergeCell ref="F111:F112"/>
    <mergeCell ref="B190:B191"/>
    <mergeCell ref="C180:C184"/>
    <mergeCell ref="D190:D191"/>
    <mergeCell ref="D195:D197"/>
    <mergeCell ref="C188:C189"/>
    <mergeCell ref="J188:J189"/>
    <mergeCell ref="E201:E202"/>
    <mergeCell ref="B115:B116"/>
    <mergeCell ref="J108:J109"/>
    <mergeCell ref="B108:B109"/>
    <mergeCell ref="B117:B118"/>
    <mergeCell ref="F119:F120"/>
    <mergeCell ref="F121:F123"/>
    <mergeCell ref="B119:B120"/>
    <mergeCell ref="F113:F114"/>
    <mergeCell ref="B146:B148"/>
    <mergeCell ref="E96:E97"/>
    <mergeCell ref="J93:J94"/>
    <mergeCell ref="F87:F88"/>
    <mergeCell ref="E87:E88"/>
    <mergeCell ref="G4:G5"/>
    <mergeCell ref="C195:C197"/>
    <mergeCell ref="M4:N4"/>
    <mergeCell ref="B22:N22"/>
    <mergeCell ref="B40:N40"/>
    <mergeCell ref="E130:E131"/>
    <mergeCell ref="K163:K166"/>
    <mergeCell ref="K137:K139"/>
    <mergeCell ref="L143:L145"/>
    <mergeCell ref="L163:L166"/>
    <mergeCell ref="L146:L148"/>
    <mergeCell ref="D93:D94"/>
    <mergeCell ref="K190:K191"/>
    <mergeCell ref="L190:L191"/>
    <mergeCell ref="N195:N197"/>
    <mergeCell ref="N188:N189"/>
    <mergeCell ref="M155:M159"/>
    <mergeCell ref="J160:J162"/>
    <mergeCell ref="K160:K162"/>
    <mergeCell ref="L160:L162"/>
    <mergeCell ref="F93:F94"/>
    <mergeCell ref="L155:L159"/>
    <mergeCell ref="D192:D194"/>
    <mergeCell ref="M115:M116"/>
    <mergeCell ref="M121:M123"/>
    <mergeCell ref="M132:M133"/>
    <mergeCell ref="B124:B126"/>
    <mergeCell ref="C130:C131"/>
    <mergeCell ref="B171:B174"/>
    <mergeCell ref="E163:E166"/>
    <mergeCell ref="B160:B162"/>
    <mergeCell ref="C160:C162"/>
    <mergeCell ref="J175:J179"/>
    <mergeCell ref="J163:J166"/>
    <mergeCell ref="O211:O212"/>
    <mergeCell ref="O213:O214"/>
    <mergeCell ref="O217:O218"/>
    <mergeCell ref="O219:O220"/>
    <mergeCell ref="O223:O224"/>
    <mergeCell ref="O225:O226"/>
    <mergeCell ref="O338:O340"/>
    <mergeCell ref="O341:O343"/>
    <mergeCell ref="M127:M129"/>
    <mergeCell ref="N190:N191"/>
    <mergeCell ref="N186:N187"/>
    <mergeCell ref="O188:O189"/>
    <mergeCell ref="O190:O191"/>
    <mergeCell ref="O186:O187"/>
    <mergeCell ref="N175:N179"/>
    <mergeCell ref="N163:N166"/>
    <mergeCell ref="N160:N162"/>
    <mergeCell ref="N227:N229"/>
    <mergeCell ref="N237:N240"/>
    <mergeCell ref="B263:N263"/>
    <mergeCell ref="C272:C273"/>
    <mergeCell ref="D272:D273"/>
    <mergeCell ref="E272:E273"/>
    <mergeCell ref="F272:F273"/>
    <mergeCell ref="J272:J273"/>
    <mergeCell ref="K272:K273"/>
    <mergeCell ref="B149:B151"/>
    <mergeCell ref="J149:J151"/>
    <mergeCell ref="B219:B220"/>
    <mergeCell ref="B152:B154"/>
    <mergeCell ref="B130:B131"/>
    <mergeCell ref="B180:B184"/>
    <mergeCell ref="N272:N273"/>
    <mergeCell ref="E137:E139"/>
    <mergeCell ref="E211:E212"/>
    <mergeCell ref="B50:B51"/>
    <mergeCell ref="K50:K51"/>
    <mergeCell ref="L29:L31"/>
    <mergeCell ref="D29:D31"/>
    <mergeCell ref="C50:C51"/>
    <mergeCell ref="D50:D51"/>
    <mergeCell ref="M213:M214"/>
    <mergeCell ref="N72:N73"/>
    <mergeCell ref="F230:F233"/>
    <mergeCell ref="J242:J245"/>
    <mergeCell ref="K242:K245"/>
    <mergeCell ref="J227:J229"/>
    <mergeCell ref="E225:E226"/>
    <mergeCell ref="D225:D226"/>
    <mergeCell ref="L227:L229"/>
    <mergeCell ref="K146:K148"/>
    <mergeCell ref="B167:B170"/>
    <mergeCell ref="C167:C170"/>
    <mergeCell ref="D167:D170"/>
    <mergeCell ref="F146:F148"/>
    <mergeCell ref="L249:L252"/>
    <mergeCell ref="J146:J148"/>
    <mergeCell ref="M253:M255"/>
    <mergeCell ref="K180:K184"/>
    <mergeCell ref="F223:F224"/>
    <mergeCell ref="N211:N212"/>
    <mergeCell ref="B79:B80"/>
    <mergeCell ref="B192:B194"/>
    <mergeCell ref="C227:C229"/>
    <mergeCell ref="O206:O208"/>
    <mergeCell ref="L140:L142"/>
    <mergeCell ref="N201:N202"/>
    <mergeCell ref="M186:M187"/>
    <mergeCell ref="M175:M179"/>
    <mergeCell ref="M201:M202"/>
    <mergeCell ref="M188:M189"/>
    <mergeCell ref="J119:J120"/>
    <mergeCell ref="K119:K120"/>
    <mergeCell ref="L119:L120"/>
    <mergeCell ref="M119:M120"/>
    <mergeCell ref="M111:M112"/>
    <mergeCell ref="M171:M174"/>
    <mergeCell ref="N124:N126"/>
    <mergeCell ref="M206:M208"/>
    <mergeCell ref="K188:K189"/>
    <mergeCell ref="M180:M184"/>
    <mergeCell ref="K175:K179"/>
    <mergeCell ref="L149:L151"/>
    <mergeCell ref="K149:K151"/>
    <mergeCell ref="N140:N142"/>
    <mergeCell ref="N134:N136"/>
    <mergeCell ref="K206:K208"/>
    <mergeCell ref="L206:L208"/>
    <mergeCell ref="N111:N112"/>
    <mergeCell ref="N137:N139"/>
    <mergeCell ref="O175:O179"/>
    <mergeCell ref="O171:O174"/>
    <mergeCell ref="O163:O166"/>
    <mergeCell ref="O160:O162"/>
    <mergeCell ref="L175:L179"/>
    <mergeCell ref="J203:J205"/>
    <mergeCell ref="B2:H2"/>
    <mergeCell ref="B3:G3"/>
    <mergeCell ref="L90:L91"/>
    <mergeCell ref="L111:L112"/>
    <mergeCell ref="B111:B112"/>
    <mergeCell ref="C111:C112"/>
    <mergeCell ref="D111:D112"/>
    <mergeCell ref="K83:K84"/>
    <mergeCell ref="K90:K91"/>
    <mergeCell ref="C96:C97"/>
    <mergeCell ref="D96:D97"/>
    <mergeCell ref="J96:J97"/>
    <mergeCell ref="K96:K97"/>
    <mergeCell ref="L96:L97"/>
    <mergeCell ref="K111:K112"/>
    <mergeCell ref="L98:L99"/>
    <mergeCell ref="F77:F78"/>
    <mergeCell ref="C85:C86"/>
    <mergeCell ref="B93:B94"/>
    <mergeCell ref="J72:J73"/>
    <mergeCell ref="L72:L73"/>
    <mergeCell ref="J81:J82"/>
    <mergeCell ref="F63:F64"/>
    <mergeCell ref="K63:K64"/>
    <mergeCell ref="L63:L64"/>
    <mergeCell ref="J63:J64"/>
    <mergeCell ref="H4:H5"/>
    <mergeCell ref="I4:I5"/>
    <mergeCell ref="K4:K5"/>
    <mergeCell ref="B4:F4"/>
    <mergeCell ref="B71:N71"/>
    <mergeCell ref="L4:L5"/>
    <mergeCell ref="L246:L248"/>
    <mergeCell ref="D246:D248"/>
    <mergeCell ref="E246:E248"/>
    <mergeCell ref="M203:M205"/>
    <mergeCell ref="N203:N205"/>
    <mergeCell ref="E237:E240"/>
    <mergeCell ref="L223:L224"/>
    <mergeCell ref="D237:D240"/>
    <mergeCell ref="L234:L236"/>
    <mergeCell ref="E230:E233"/>
    <mergeCell ref="K227:K229"/>
    <mergeCell ref="L195:L197"/>
    <mergeCell ref="F227:F229"/>
    <mergeCell ref="K215:K216"/>
    <mergeCell ref="J192:J194"/>
    <mergeCell ref="F206:F208"/>
    <mergeCell ref="F201:F202"/>
    <mergeCell ref="E219:E220"/>
    <mergeCell ref="D198:D200"/>
    <mergeCell ref="E198:E200"/>
    <mergeCell ref="F198:F200"/>
    <mergeCell ref="J198:J200"/>
    <mergeCell ref="K198:K200"/>
    <mergeCell ref="L198:L200"/>
    <mergeCell ref="M198:M200"/>
    <mergeCell ref="M215:M216"/>
    <mergeCell ref="F211:F212"/>
    <mergeCell ref="J211:J212"/>
    <mergeCell ref="J217:J218"/>
    <mergeCell ref="K192:K194"/>
    <mergeCell ref="L192:L194"/>
    <mergeCell ref="M192:M194"/>
    <mergeCell ref="E175:E179"/>
    <mergeCell ref="F175:F179"/>
    <mergeCell ref="D171:D174"/>
    <mergeCell ref="N234:N236"/>
    <mergeCell ref="J230:J233"/>
    <mergeCell ref="K230:K233"/>
    <mergeCell ref="K234:K236"/>
    <mergeCell ref="N230:N233"/>
    <mergeCell ref="L358:L362"/>
    <mergeCell ref="M358:M362"/>
    <mergeCell ref="N358:N362"/>
    <mergeCell ref="K370:K372"/>
    <mergeCell ref="H375:H376"/>
    <mergeCell ref="B378:B382"/>
    <mergeCell ref="C378:C382"/>
    <mergeCell ref="D378:D382"/>
    <mergeCell ref="E378:E382"/>
    <mergeCell ref="B349:N349"/>
    <mergeCell ref="B368:N368"/>
    <mergeCell ref="B369:N369"/>
    <mergeCell ref="N330:N332"/>
    <mergeCell ref="E269:E271"/>
    <mergeCell ref="M330:M332"/>
    <mergeCell ref="N316:N319"/>
    <mergeCell ref="M289:M291"/>
    <mergeCell ref="K344:K346"/>
    <mergeCell ref="F378:F382"/>
    <mergeCell ref="J378:J382"/>
    <mergeCell ref="K378:K382"/>
    <mergeCell ref="L378:L382"/>
    <mergeCell ref="M378:M382"/>
    <mergeCell ref="L272:L273"/>
    <mergeCell ref="M272:M273"/>
    <mergeCell ref="C298:C300"/>
    <mergeCell ref="B301:N301"/>
    <mergeCell ref="B302:N302"/>
    <mergeCell ref="B303:N303"/>
    <mergeCell ref="B358:B362"/>
    <mergeCell ref="C358:C362"/>
    <mergeCell ref="L269:L271"/>
    <mergeCell ref="B347:B348"/>
    <mergeCell ref="F298:F300"/>
    <mergeCell ref="J298:J300"/>
    <mergeCell ref="K298:K300"/>
    <mergeCell ref="L298:L300"/>
    <mergeCell ref="M298:M300"/>
    <mergeCell ref="B389:N389"/>
    <mergeCell ref="H391:H392"/>
    <mergeCell ref="N341:N343"/>
    <mergeCell ref="E347:E348"/>
    <mergeCell ref="M347:M348"/>
    <mergeCell ref="M391:M392"/>
    <mergeCell ref="K391:K392"/>
    <mergeCell ref="D289:D291"/>
    <mergeCell ref="M338:M340"/>
    <mergeCell ref="C330:C332"/>
    <mergeCell ref="C324:C327"/>
    <mergeCell ref="D324:D327"/>
    <mergeCell ref="K330:K332"/>
    <mergeCell ref="L330:L332"/>
    <mergeCell ref="J330:J332"/>
    <mergeCell ref="E320:E321"/>
    <mergeCell ref="M370:M372"/>
    <mergeCell ref="N370:N372"/>
    <mergeCell ref="N344:N346"/>
    <mergeCell ref="F344:F346"/>
    <mergeCell ref="J344:J346"/>
    <mergeCell ref="F347:F348"/>
    <mergeCell ref="E338:E340"/>
    <mergeCell ref="N333:N335"/>
    <mergeCell ref="D330:D332"/>
    <mergeCell ref="J338:J340"/>
    <mergeCell ref="J341:J343"/>
    <mergeCell ref="N338:N340"/>
    <mergeCell ref="N391:N392"/>
    <mergeCell ref="E341:E343"/>
    <mergeCell ref="B390:N390"/>
    <mergeCell ref="D347:D348"/>
    <mergeCell ref="L391:L392"/>
    <mergeCell ref="J391:J392"/>
    <mergeCell ref="D358:D362"/>
    <mergeCell ref="E358:E362"/>
    <mergeCell ref="F358:F362"/>
    <mergeCell ref="E363:E367"/>
    <mergeCell ref="F363:F367"/>
    <mergeCell ref="J363:J367"/>
    <mergeCell ref="K363:K367"/>
    <mergeCell ref="L363:L367"/>
    <mergeCell ref="M363:M367"/>
    <mergeCell ref="L351:L353"/>
    <mergeCell ref="M351:M353"/>
    <mergeCell ref="N351:N353"/>
    <mergeCell ref="H360:H361"/>
    <mergeCell ref="E385:E388"/>
    <mergeCell ref="F385:F388"/>
    <mergeCell ref="J385:J388"/>
    <mergeCell ref="N287:N288"/>
    <mergeCell ref="B289:B291"/>
    <mergeCell ref="C289:C291"/>
    <mergeCell ref="B287:B288"/>
    <mergeCell ref="F289:F291"/>
    <mergeCell ref="B324:B327"/>
    <mergeCell ref="B338:B340"/>
    <mergeCell ref="B336:N336"/>
    <mergeCell ref="B333:B335"/>
    <mergeCell ref="C333:C335"/>
    <mergeCell ref="C351:C353"/>
    <mergeCell ref="C347:C348"/>
    <mergeCell ref="F341:F343"/>
    <mergeCell ref="B344:B346"/>
    <mergeCell ref="C344:C346"/>
    <mergeCell ref="D344:D346"/>
    <mergeCell ref="E344:E346"/>
    <mergeCell ref="L344:L346"/>
    <mergeCell ref="L347:L348"/>
    <mergeCell ref="L338:L340"/>
    <mergeCell ref="L341:L343"/>
    <mergeCell ref="N347:N348"/>
    <mergeCell ref="D351:D353"/>
    <mergeCell ref="E351:E353"/>
    <mergeCell ref="F351:F353"/>
    <mergeCell ref="J351:J353"/>
    <mergeCell ref="K351:K353"/>
    <mergeCell ref="J347:J348"/>
    <mergeCell ref="K347:K348"/>
    <mergeCell ref="B350:N350"/>
    <mergeCell ref="B351:B353"/>
    <mergeCell ref="F330:F332"/>
    <mergeCell ref="D363:D367"/>
    <mergeCell ref="K338:K340"/>
    <mergeCell ref="C341:C343"/>
    <mergeCell ref="K341:K343"/>
    <mergeCell ref="M344:M346"/>
    <mergeCell ref="M310:M311"/>
    <mergeCell ref="N310:N311"/>
    <mergeCell ref="F307:F309"/>
    <mergeCell ref="J307:J309"/>
    <mergeCell ref="D338:D340"/>
    <mergeCell ref="D341:D343"/>
    <mergeCell ref="N324:N327"/>
    <mergeCell ref="H326:H327"/>
    <mergeCell ref="B312:B313"/>
    <mergeCell ref="C338:C340"/>
    <mergeCell ref="F338:F340"/>
    <mergeCell ref="B337:N337"/>
    <mergeCell ref="B322:B323"/>
    <mergeCell ref="F324:F327"/>
    <mergeCell ref="J324:J327"/>
    <mergeCell ref="K324:K327"/>
    <mergeCell ref="D333:D335"/>
    <mergeCell ref="E333:E335"/>
    <mergeCell ref="F333:F335"/>
    <mergeCell ref="J333:J335"/>
    <mergeCell ref="K333:K335"/>
    <mergeCell ref="E330:E332"/>
    <mergeCell ref="L324:L327"/>
    <mergeCell ref="M324:M327"/>
    <mergeCell ref="J358:J362"/>
    <mergeCell ref="K358:K362"/>
    <mergeCell ref="B329:N329"/>
    <mergeCell ref="C284:C286"/>
    <mergeCell ref="K284:K286"/>
    <mergeCell ref="J284:J286"/>
    <mergeCell ref="E284:E286"/>
    <mergeCell ref="F322:F323"/>
    <mergeCell ref="J322:J323"/>
    <mergeCell ref="K322:K323"/>
    <mergeCell ref="L322:L323"/>
    <mergeCell ref="M322:M323"/>
    <mergeCell ref="F284:F286"/>
    <mergeCell ref="C287:C288"/>
    <mergeCell ref="J289:J291"/>
    <mergeCell ref="D312:D313"/>
    <mergeCell ref="E312:E313"/>
    <mergeCell ref="F312:F313"/>
    <mergeCell ref="J312:J313"/>
    <mergeCell ref="K312:K313"/>
    <mergeCell ref="H305:H306"/>
    <mergeCell ref="E316:E319"/>
    <mergeCell ref="F316:F319"/>
    <mergeCell ref="J316:J319"/>
    <mergeCell ref="L304:L306"/>
    <mergeCell ref="M304:M306"/>
    <mergeCell ref="D322:D323"/>
    <mergeCell ref="E322:E323"/>
    <mergeCell ref="J287:J288"/>
    <mergeCell ref="K287:K288"/>
    <mergeCell ref="L287:L288"/>
    <mergeCell ref="L307:L309"/>
    <mergeCell ref="M316:M319"/>
    <mergeCell ref="C322:C323"/>
    <mergeCell ref="B272:B273"/>
    <mergeCell ref="F276:F278"/>
    <mergeCell ref="J276:J278"/>
    <mergeCell ref="L276:L278"/>
    <mergeCell ref="M276:M278"/>
    <mergeCell ref="B314:N314"/>
    <mergeCell ref="B315:N315"/>
    <mergeCell ref="B284:B286"/>
    <mergeCell ref="E324:E327"/>
    <mergeCell ref="B307:B309"/>
    <mergeCell ref="C307:C309"/>
    <mergeCell ref="D307:D309"/>
    <mergeCell ref="E307:E309"/>
    <mergeCell ref="C281:C283"/>
    <mergeCell ref="E295:E297"/>
    <mergeCell ref="M284:M286"/>
    <mergeCell ref="M287:M288"/>
    <mergeCell ref="D304:D306"/>
    <mergeCell ref="E304:E306"/>
    <mergeCell ref="F304:F306"/>
    <mergeCell ref="J304:J306"/>
    <mergeCell ref="K304:K306"/>
    <mergeCell ref="D298:D300"/>
    <mergeCell ref="E298:E300"/>
    <mergeCell ref="D284:D286"/>
    <mergeCell ref="N304:N306"/>
    <mergeCell ref="B304:B306"/>
    <mergeCell ref="N307:N309"/>
    <mergeCell ref="N298:N300"/>
    <mergeCell ref="M292:M294"/>
    <mergeCell ref="E276:E278"/>
    <mergeCell ref="D281:D283"/>
    <mergeCell ref="N264:N265"/>
    <mergeCell ref="B267:N267"/>
    <mergeCell ref="B274:N274"/>
    <mergeCell ref="C276:C278"/>
    <mergeCell ref="B268:N268"/>
    <mergeCell ref="F295:F297"/>
    <mergeCell ref="F287:F288"/>
    <mergeCell ref="K295:K297"/>
    <mergeCell ref="L295:L297"/>
    <mergeCell ref="M295:M297"/>
    <mergeCell ref="N295:N297"/>
    <mergeCell ref="B298:B300"/>
    <mergeCell ref="L281:L283"/>
    <mergeCell ref="J281:J283"/>
    <mergeCell ref="B281:B283"/>
    <mergeCell ref="F264:F265"/>
    <mergeCell ref="E264:E265"/>
    <mergeCell ref="J295:J297"/>
    <mergeCell ref="D287:D288"/>
    <mergeCell ref="E287:E288"/>
    <mergeCell ref="B295:B297"/>
    <mergeCell ref="C295:C297"/>
    <mergeCell ref="D295:D297"/>
    <mergeCell ref="N289:N291"/>
    <mergeCell ref="K289:K291"/>
    <mergeCell ref="L289:L291"/>
    <mergeCell ref="L284:L286"/>
    <mergeCell ref="B264:B265"/>
    <mergeCell ref="C264:C265"/>
    <mergeCell ref="D264:D265"/>
    <mergeCell ref="B275:N275"/>
    <mergeCell ref="B276:B278"/>
    <mergeCell ref="M79:M80"/>
    <mergeCell ref="G8:I8"/>
    <mergeCell ref="L26:L28"/>
    <mergeCell ref="M26:M28"/>
    <mergeCell ref="J26:J28"/>
    <mergeCell ref="M63:M64"/>
    <mergeCell ref="B6:N6"/>
    <mergeCell ref="G7:I7"/>
    <mergeCell ref="N26:N28"/>
    <mergeCell ref="M23:M25"/>
    <mergeCell ref="M29:M31"/>
    <mergeCell ref="L32:L33"/>
    <mergeCell ref="B32:B33"/>
    <mergeCell ref="N23:N25"/>
    <mergeCell ref="L23:L25"/>
    <mergeCell ref="K23:K25"/>
    <mergeCell ref="E23:E25"/>
    <mergeCell ref="F23:F25"/>
    <mergeCell ref="B26:B28"/>
    <mergeCell ref="C26:C28"/>
    <mergeCell ref="D26:D28"/>
    <mergeCell ref="B37:N37"/>
    <mergeCell ref="E26:E28"/>
    <mergeCell ref="N32:N33"/>
    <mergeCell ref="B41:N41"/>
    <mergeCell ref="N63:N64"/>
    <mergeCell ref="C9:C13"/>
    <mergeCell ref="B9:B13"/>
    <mergeCell ref="B63:B64"/>
    <mergeCell ref="N29:N31"/>
    <mergeCell ref="E50:E51"/>
    <mergeCell ref="F50:F51"/>
    <mergeCell ref="C106:C107"/>
    <mergeCell ref="N69:N70"/>
    <mergeCell ref="B69:B70"/>
    <mergeCell ref="C69:C70"/>
    <mergeCell ref="D69:D70"/>
    <mergeCell ref="M69:M70"/>
    <mergeCell ref="B67:B68"/>
    <mergeCell ref="C67:C68"/>
    <mergeCell ref="D67:D68"/>
    <mergeCell ref="E67:E68"/>
    <mergeCell ref="F67:F68"/>
    <mergeCell ref="K67:K68"/>
    <mergeCell ref="L67:L68"/>
    <mergeCell ref="M67:M68"/>
    <mergeCell ref="N67:N68"/>
    <mergeCell ref="J67:J68"/>
    <mergeCell ref="M74:M75"/>
    <mergeCell ref="M81:M82"/>
    <mergeCell ref="N74:N75"/>
    <mergeCell ref="F74:F75"/>
    <mergeCell ref="K74:K75"/>
    <mergeCell ref="L79:L80"/>
    <mergeCell ref="L74:L75"/>
    <mergeCell ref="C74:C75"/>
    <mergeCell ref="B76:N76"/>
    <mergeCell ref="B74:B75"/>
    <mergeCell ref="M72:M73"/>
    <mergeCell ref="D74:D75"/>
    <mergeCell ref="N81:N82"/>
    <mergeCell ref="K72:K73"/>
    <mergeCell ref="E74:E75"/>
    <mergeCell ref="J79:J80"/>
    <mergeCell ref="L69:L70"/>
    <mergeCell ref="E72:E73"/>
    <mergeCell ref="D87:D88"/>
    <mergeCell ref="D81:D82"/>
    <mergeCell ref="C79:C80"/>
    <mergeCell ref="E81:E82"/>
    <mergeCell ref="D79:D80"/>
    <mergeCell ref="E79:E80"/>
    <mergeCell ref="F79:F80"/>
    <mergeCell ref="L81:L82"/>
    <mergeCell ref="C83:C84"/>
    <mergeCell ref="K79:K80"/>
    <mergeCell ref="L87:L88"/>
    <mergeCell ref="J74:J75"/>
    <mergeCell ref="F85:F86"/>
    <mergeCell ref="J85:J86"/>
    <mergeCell ref="L85:L86"/>
    <mergeCell ref="C77:C78"/>
    <mergeCell ref="D77:D78"/>
    <mergeCell ref="L77:L78"/>
    <mergeCell ref="K77:K78"/>
    <mergeCell ref="K87:K88"/>
    <mergeCell ref="C81:C82"/>
    <mergeCell ref="L83:L84"/>
    <mergeCell ref="J77:J78"/>
    <mergeCell ref="E77:E78"/>
    <mergeCell ref="K81:K82"/>
    <mergeCell ref="D269:D271"/>
    <mergeCell ref="C63:C64"/>
    <mergeCell ref="D63:D64"/>
    <mergeCell ref="E63:E64"/>
    <mergeCell ref="D85:D86"/>
    <mergeCell ref="E85:E86"/>
    <mergeCell ref="D83:D84"/>
    <mergeCell ref="E83:E84"/>
    <mergeCell ref="F83:F84"/>
    <mergeCell ref="J87:J88"/>
    <mergeCell ref="F72:F73"/>
    <mergeCell ref="E69:E70"/>
    <mergeCell ref="F69:F70"/>
    <mergeCell ref="J69:J70"/>
    <mergeCell ref="K69:K70"/>
    <mergeCell ref="J259:J261"/>
    <mergeCell ref="K259:K261"/>
    <mergeCell ref="J213:J214"/>
    <mergeCell ref="E213:E214"/>
    <mergeCell ref="F256:F258"/>
    <mergeCell ref="K171:K174"/>
    <mergeCell ref="K134:K136"/>
    <mergeCell ref="F188:F189"/>
    <mergeCell ref="F106:F107"/>
    <mergeCell ref="K100:K101"/>
    <mergeCell ref="F127:F129"/>
    <mergeCell ref="F195:F197"/>
    <mergeCell ref="D106:D107"/>
    <mergeCell ref="K155:K159"/>
    <mergeCell ref="E171:E174"/>
    <mergeCell ref="C127:C129"/>
    <mergeCell ref="C108:C109"/>
    <mergeCell ref="K281:K283"/>
    <mergeCell ref="E249:E252"/>
    <mergeCell ref="C269:C271"/>
    <mergeCell ref="C190:C191"/>
    <mergeCell ref="E190:E191"/>
    <mergeCell ref="D201:D202"/>
    <mergeCell ref="E256:E258"/>
    <mergeCell ref="F213:F214"/>
    <mergeCell ref="L259:L261"/>
    <mergeCell ref="L215:L216"/>
    <mergeCell ref="F242:F245"/>
    <mergeCell ref="D253:D255"/>
    <mergeCell ref="J253:J255"/>
    <mergeCell ref="F259:F261"/>
    <mergeCell ref="J264:J265"/>
    <mergeCell ref="L264:L265"/>
    <mergeCell ref="E206:E208"/>
    <mergeCell ref="F269:F271"/>
    <mergeCell ref="B279:N279"/>
    <mergeCell ref="B280:N280"/>
    <mergeCell ref="D276:D278"/>
    <mergeCell ref="M259:M261"/>
    <mergeCell ref="N259:N261"/>
    <mergeCell ref="B266:N266"/>
    <mergeCell ref="E281:E283"/>
    <mergeCell ref="B269:B271"/>
    <mergeCell ref="M269:M271"/>
    <mergeCell ref="C249:C252"/>
    <mergeCell ref="D249:D252"/>
    <mergeCell ref="E192:E194"/>
    <mergeCell ref="N276:N278"/>
    <mergeCell ref="M264:M265"/>
    <mergeCell ref="N281:N283"/>
    <mergeCell ref="K276:K278"/>
    <mergeCell ref="B259:B261"/>
    <mergeCell ref="C259:C261"/>
    <mergeCell ref="H395:H396"/>
    <mergeCell ref="K395:K396"/>
    <mergeCell ref="L399:L400"/>
    <mergeCell ref="B209:N209"/>
    <mergeCell ref="D206:D208"/>
    <mergeCell ref="E195:E197"/>
    <mergeCell ref="B186:B187"/>
    <mergeCell ref="L213:L214"/>
    <mergeCell ref="C213:C214"/>
    <mergeCell ref="K211:K212"/>
    <mergeCell ref="L211:L212"/>
    <mergeCell ref="G259:I259"/>
    <mergeCell ref="L237:L240"/>
    <mergeCell ref="B201:B202"/>
    <mergeCell ref="C201:C202"/>
    <mergeCell ref="M211:M212"/>
    <mergeCell ref="C211:C212"/>
    <mergeCell ref="D213:D214"/>
    <mergeCell ref="N284:N286"/>
    <mergeCell ref="B341:B343"/>
    <mergeCell ref="B394:N394"/>
    <mergeCell ref="B328:N328"/>
    <mergeCell ref="B320:B321"/>
    <mergeCell ref="C320:C321"/>
    <mergeCell ref="D320:D321"/>
    <mergeCell ref="M341:M343"/>
    <mergeCell ref="K316:K319"/>
    <mergeCell ref="L316:L319"/>
    <mergeCell ref="B402:N402"/>
    <mergeCell ref="N395:N396"/>
    <mergeCell ref="M190:M191"/>
    <mergeCell ref="B330:B332"/>
    <mergeCell ref="B316:B319"/>
    <mergeCell ref="B98:B99"/>
    <mergeCell ref="K117:K118"/>
    <mergeCell ref="K108:K109"/>
    <mergeCell ref="L137:L139"/>
    <mergeCell ref="J171:J174"/>
    <mergeCell ref="M113:M114"/>
    <mergeCell ref="K115:K116"/>
    <mergeCell ref="K124:K126"/>
    <mergeCell ref="K130:K131"/>
    <mergeCell ref="M149:M151"/>
    <mergeCell ref="M134:M136"/>
    <mergeCell ref="M117:M118"/>
    <mergeCell ref="C152:C154"/>
    <mergeCell ref="N117:N118"/>
    <mergeCell ref="L121:L123"/>
    <mergeCell ref="J127:J129"/>
    <mergeCell ref="D146:D148"/>
    <mergeCell ref="M137:M139"/>
    <mergeCell ref="N130:N131"/>
    <mergeCell ref="J121:J123"/>
    <mergeCell ref="B121:B123"/>
    <mergeCell ref="N121:N123"/>
    <mergeCell ref="N149:N151"/>
    <mergeCell ref="L167:L170"/>
    <mergeCell ref="J134:J136"/>
    <mergeCell ref="L100:L101"/>
    <mergeCell ref="L130:L131"/>
    <mergeCell ref="B175:B179"/>
    <mergeCell ref="F203:F205"/>
    <mergeCell ref="N192:N194"/>
    <mergeCell ref="B134:B136"/>
    <mergeCell ref="B113:B114"/>
    <mergeCell ref="C117:C118"/>
    <mergeCell ref="C113:C114"/>
    <mergeCell ref="M167:M170"/>
    <mergeCell ref="K152:K154"/>
    <mergeCell ref="D149:D151"/>
    <mergeCell ref="F190:F191"/>
    <mergeCell ref="K195:K197"/>
    <mergeCell ref="K132:K133"/>
    <mergeCell ref="K201:K202"/>
    <mergeCell ref="K167:K170"/>
    <mergeCell ref="K203:K205"/>
    <mergeCell ref="L203:L205"/>
    <mergeCell ref="K143:K145"/>
    <mergeCell ref="K186:K187"/>
    <mergeCell ref="D152:D154"/>
    <mergeCell ref="E152:E154"/>
    <mergeCell ref="F152:F154"/>
    <mergeCell ref="J186:J187"/>
    <mergeCell ref="C119:C120"/>
    <mergeCell ref="C143:C145"/>
    <mergeCell ref="M163:M166"/>
    <mergeCell ref="E115:E116"/>
    <mergeCell ref="F130:F131"/>
    <mergeCell ref="D160:D162"/>
    <mergeCell ref="D163:D166"/>
    <mergeCell ref="F192:F194"/>
    <mergeCell ref="C192:C194"/>
    <mergeCell ref="M90:M91"/>
    <mergeCell ref="F90:F91"/>
    <mergeCell ref="M93:M94"/>
    <mergeCell ref="K85:K86"/>
    <mergeCell ref="M85:M86"/>
    <mergeCell ref="B85:B86"/>
    <mergeCell ref="B87:B88"/>
    <mergeCell ref="J106:J107"/>
    <mergeCell ref="J100:J101"/>
    <mergeCell ref="K106:K107"/>
    <mergeCell ref="F81:F82"/>
    <mergeCell ref="N113:N114"/>
    <mergeCell ref="B127:B129"/>
    <mergeCell ref="F96:F97"/>
    <mergeCell ref="F98:F99"/>
    <mergeCell ref="J132:J133"/>
    <mergeCell ref="D115:D116"/>
    <mergeCell ref="E124:E126"/>
    <mergeCell ref="J113:J114"/>
    <mergeCell ref="C124:C126"/>
    <mergeCell ref="J98:J99"/>
    <mergeCell ref="N87:N88"/>
    <mergeCell ref="M83:M84"/>
    <mergeCell ref="N96:N97"/>
    <mergeCell ref="M96:M97"/>
    <mergeCell ref="D98:D99"/>
    <mergeCell ref="B100:B101"/>
    <mergeCell ref="C100:C101"/>
    <mergeCell ref="D100:D101"/>
    <mergeCell ref="F100:F101"/>
    <mergeCell ref="N90:N91"/>
    <mergeCell ref="N100:N101"/>
    <mergeCell ref="O269:O271"/>
    <mergeCell ref="O264:O265"/>
    <mergeCell ref="O256:O258"/>
    <mergeCell ref="H308:H309"/>
    <mergeCell ref="N206:N208"/>
    <mergeCell ref="B292:B294"/>
    <mergeCell ref="C292:C294"/>
    <mergeCell ref="D292:D294"/>
    <mergeCell ref="E292:E294"/>
    <mergeCell ref="F292:F294"/>
    <mergeCell ref="J292:J294"/>
    <mergeCell ref="C246:C248"/>
    <mergeCell ref="B262:N262"/>
    <mergeCell ref="N269:N271"/>
    <mergeCell ref="J256:J258"/>
    <mergeCell ref="L253:L255"/>
    <mergeCell ref="E253:E255"/>
    <mergeCell ref="N242:N245"/>
    <mergeCell ref="M242:M245"/>
    <mergeCell ref="M249:M252"/>
    <mergeCell ref="L242:L245"/>
    <mergeCell ref="B237:B240"/>
    <mergeCell ref="K264:K265"/>
    <mergeCell ref="D259:D261"/>
    <mergeCell ref="E259:E261"/>
    <mergeCell ref="N249:N252"/>
    <mergeCell ref="K292:K294"/>
    <mergeCell ref="C304:C306"/>
    <mergeCell ref="C253:C255"/>
    <mergeCell ref="E289:E291"/>
    <mergeCell ref="M307:M309"/>
    <mergeCell ref="F281:F283"/>
    <mergeCell ref="K269:K271"/>
    <mergeCell ref="J269:J271"/>
    <mergeCell ref="H270:H271"/>
    <mergeCell ref="M281:M283"/>
    <mergeCell ref="N292:N294"/>
    <mergeCell ref="K307:K309"/>
    <mergeCell ref="O391:O392"/>
    <mergeCell ref="O395:O396"/>
    <mergeCell ref="O351:O353"/>
    <mergeCell ref="O370:O372"/>
    <mergeCell ref="O310:O311"/>
    <mergeCell ref="O272:O273"/>
    <mergeCell ref="O259:O261"/>
    <mergeCell ref="O358:O362"/>
    <mergeCell ref="O298:O300"/>
    <mergeCell ref="O292:O294"/>
    <mergeCell ref="O373:O377"/>
    <mergeCell ref="O295:O297"/>
    <mergeCell ref="O378:O382"/>
    <mergeCell ref="O333:O335"/>
    <mergeCell ref="L333:L335"/>
    <mergeCell ref="M333:M335"/>
    <mergeCell ref="O347:O348"/>
    <mergeCell ref="O344:O346"/>
    <mergeCell ref="O330:O332"/>
    <mergeCell ref="O324:O327"/>
    <mergeCell ref="O316:O319"/>
    <mergeCell ref="O289:O291"/>
    <mergeCell ref="O287:O288"/>
    <mergeCell ref="O284:O286"/>
    <mergeCell ref="O281:O283"/>
    <mergeCell ref="O276:O278"/>
    <mergeCell ref="O79:O80"/>
    <mergeCell ref="O83:O84"/>
    <mergeCell ref="O85:O86"/>
    <mergeCell ref="O87:O88"/>
    <mergeCell ref="O155:O159"/>
    <mergeCell ref="O307:O309"/>
    <mergeCell ref="O304:O306"/>
    <mergeCell ref="O249:O252"/>
    <mergeCell ref="O246:O248"/>
    <mergeCell ref="O242:O245"/>
    <mergeCell ref="O237:O240"/>
    <mergeCell ref="O234:O236"/>
    <mergeCell ref="O230:O233"/>
    <mergeCell ref="O227:O229"/>
    <mergeCell ref="O180:O184"/>
    <mergeCell ref="O192:O194"/>
    <mergeCell ref="O195:O197"/>
    <mergeCell ref="O201:O202"/>
    <mergeCell ref="O130:O131"/>
    <mergeCell ref="O149:O151"/>
    <mergeCell ref="O93:O94"/>
    <mergeCell ref="O113:O114"/>
    <mergeCell ref="O146:O148"/>
    <mergeCell ref="O121:O123"/>
    <mergeCell ref="O124:O126"/>
    <mergeCell ref="O127:O129"/>
    <mergeCell ref="O143:O145"/>
    <mergeCell ref="O134:O136"/>
    <mergeCell ref="O132:O133"/>
    <mergeCell ref="O137:O139"/>
    <mergeCell ref="O140:O142"/>
    <mergeCell ref="O253:O255"/>
    <mergeCell ref="P115:P116"/>
    <mergeCell ref="P117:P118"/>
    <mergeCell ref="P119:P120"/>
    <mergeCell ref="P121:P123"/>
    <mergeCell ref="O108:O109"/>
    <mergeCell ref="O106:O107"/>
    <mergeCell ref="O100:O101"/>
    <mergeCell ref="O98:O99"/>
    <mergeCell ref="O96:O97"/>
    <mergeCell ref="P93:P94"/>
    <mergeCell ref="P96:P97"/>
    <mergeCell ref="P106:P107"/>
    <mergeCell ref="P124:P126"/>
    <mergeCell ref="P127:P129"/>
    <mergeCell ref="P130:P131"/>
    <mergeCell ref="O63:O64"/>
    <mergeCell ref="O32:O33"/>
    <mergeCell ref="P50:P51"/>
    <mergeCell ref="P63:P64"/>
    <mergeCell ref="P67:P68"/>
    <mergeCell ref="P69:P70"/>
    <mergeCell ref="P72:P73"/>
    <mergeCell ref="P74:P75"/>
    <mergeCell ref="P77:P78"/>
    <mergeCell ref="P79:P80"/>
    <mergeCell ref="P81:P82"/>
    <mergeCell ref="P83:P84"/>
    <mergeCell ref="P85:P86"/>
    <mergeCell ref="P87:P88"/>
    <mergeCell ref="O72:O73"/>
    <mergeCell ref="O77:O78"/>
    <mergeCell ref="O90:O91"/>
    <mergeCell ref="P90:P91"/>
    <mergeCell ref="P370:P372"/>
    <mergeCell ref="P391:P392"/>
    <mergeCell ref="P395:P396"/>
    <mergeCell ref="P399:P400"/>
    <mergeCell ref="P403:P405"/>
    <mergeCell ref="P249:P252"/>
    <mergeCell ref="P253:P255"/>
    <mergeCell ref="P256:P258"/>
    <mergeCell ref="P264:P265"/>
    <mergeCell ref="P269:P271"/>
    <mergeCell ref="P276:P278"/>
    <mergeCell ref="P281:P283"/>
    <mergeCell ref="P284:P286"/>
    <mergeCell ref="P287:P288"/>
    <mergeCell ref="P289:P291"/>
    <mergeCell ref="P316:P319"/>
    <mergeCell ref="P324:P327"/>
    <mergeCell ref="P330:P332"/>
    <mergeCell ref="P338:P340"/>
    <mergeCell ref="P341:P343"/>
    <mergeCell ref="P344:P346"/>
    <mergeCell ref="P310:P311"/>
    <mergeCell ref="P272:P273"/>
    <mergeCell ref="P347:P348"/>
    <mergeCell ref="P304:P306"/>
    <mergeCell ref="P307:P309"/>
    <mergeCell ref="P259:P261"/>
    <mergeCell ref="P358:P362"/>
    <mergeCell ref="P298:P300"/>
    <mergeCell ref="P295:P297"/>
    <mergeCell ref="P378:P382"/>
    <mergeCell ref="P333:P335"/>
    <mergeCell ref="P351:P353"/>
    <mergeCell ref="P190:P191"/>
    <mergeCell ref="P192:P194"/>
    <mergeCell ref="P195:P197"/>
    <mergeCell ref="P201:P202"/>
    <mergeCell ref="P206:P208"/>
    <mergeCell ref="P211:P212"/>
    <mergeCell ref="P213:P214"/>
    <mergeCell ref="P217:P218"/>
    <mergeCell ref="P219:P220"/>
    <mergeCell ref="P223:P224"/>
    <mergeCell ref="P225:P226"/>
    <mergeCell ref="P227:P229"/>
    <mergeCell ref="P230:P233"/>
    <mergeCell ref="P234:P236"/>
    <mergeCell ref="P237:P240"/>
    <mergeCell ref="P163:P166"/>
    <mergeCell ref="P171:P174"/>
    <mergeCell ref="P246:P248"/>
    <mergeCell ref="B65:B66"/>
    <mergeCell ref="C65:C66"/>
    <mergeCell ref="D65:D66"/>
    <mergeCell ref="E65:E66"/>
    <mergeCell ref="F65:F66"/>
    <mergeCell ref="J65:J66"/>
    <mergeCell ref="K65:K66"/>
    <mergeCell ref="O65:O66"/>
    <mergeCell ref="P65:P66"/>
    <mergeCell ref="H10:H11"/>
    <mergeCell ref="B19:B21"/>
    <mergeCell ref="C19:C21"/>
    <mergeCell ref="D19:D21"/>
    <mergeCell ref="E19:E21"/>
    <mergeCell ref="F19:F21"/>
    <mergeCell ref="G19:I19"/>
    <mergeCell ref="J19:J21"/>
    <mergeCell ref="K19:K21"/>
    <mergeCell ref="L19:L21"/>
    <mergeCell ref="M19:M21"/>
    <mergeCell ref="N19:N21"/>
    <mergeCell ref="O19:O21"/>
    <mergeCell ref="P19:P21"/>
    <mergeCell ref="O29:O31"/>
    <mergeCell ref="O26:O28"/>
    <mergeCell ref="O23:O25"/>
    <mergeCell ref="O50:O51"/>
    <mergeCell ref="B52:N52"/>
    <mergeCell ref="N50:N51"/>
    <mergeCell ref="O67:O68"/>
    <mergeCell ref="Q46:S46"/>
    <mergeCell ref="B14:B18"/>
    <mergeCell ref="C14:C18"/>
    <mergeCell ref="D14:D18"/>
    <mergeCell ref="E14:E18"/>
    <mergeCell ref="F14:F18"/>
    <mergeCell ref="G14:I14"/>
    <mergeCell ref="J14:J18"/>
    <mergeCell ref="K14:K18"/>
    <mergeCell ref="L14:L18"/>
    <mergeCell ref="M14:M18"/>
    <mergeCell ref="N14:N18"/>
    <mergeCell ref="O14:O18"/>
    <mergeCell ref="P14:P18"/>
    <mergeCell ref="H15:H16"/>
    <mergeCell ref="H17:H18"/>
    <mergeCell ref="B23:B25"/>
    <mergeCell ref="B29:B31"/>
    <mergeCell ref="J50:J51"/>
    <mergeCell ref="L50:L51"/>
    <mergeCell ref="M50:M51"/>
    <mergeCell ref="O111:O112"/>
    <mergeCell ref="O9:O13"/>
    <mergeCell ref="P132:P133"/>
    <mergeCell ref="P134:P136"/>
    <mergeCell ref="P137:P139"/>
    <mergeCell ref="P140:P142"/>
    <mergeCell ref="P143:P145"/>
    <mergeCell ref="P146:P148"/>
    <mergeCell ref="P149:P151"/>
    <mergeCell ref="P155:P159"/>
    <mergeCell ref="P160:P162"/>
    <mergeCell ref="L65:L66"/>
    <mergeCell ref="M65:M66"/>
    <mergeCell ref="N65:N66"/>
    <mergeCell ref="P98:P99"/>
    <mergeCell ref="P242:P245"/>
    <mergeCell ref="L152:L154"/>
    <mergeCell ref="M152:M154"/>
    <mergeCell ref="N152:N154"/>
    <mergeCell ref="O152:O154"/>
    <mergeCell ref="P152:P154"/>
    <mergeCell ref="P175:P179"/>
    <mergeCell ref="P180:P184"/>
    <mergeCell ref="P186:P187"/>
    <mergeCell ref="P167:P170"/>
    <mergeCell ref="P100:P101"/>
    <mergeCell ref="P188:P189"/>
    <mergeCell ref="P108:P109"/>
    <mergeCell ref="P111:P112"/>
    <mergeCell ref="P113:P114"/>
    <mergeCell ref="O74:O75"/>
    <mergeCell ref="O69:O70"/>
  </mergeCells>
  <hyperlinks>
    <hyperlink ref="B3:G3" location="Content!A1" display="Content (Inhaltsverzeichnis)" xr:uid="{00000000-0004-0000-0900-000000000000}"/>
  </hyperlinks>
  <pageMargins left="0.70866141732283472" right="0.70866141732283472" top="0.78740157480314965" bottom="0.78740157480314965" header="0.31496062992125984" footer="0.31496062992125984"/>
  <pageSetup paperSize="9" scale="37" fitToHeight="1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dimension ref="A1:Y39"/>
  <sheetViews>
    <sheetView showGridLines="0" zoomScaleNormal="100" zoomScaleSheetLayoutView="50" workbookViewId="0">
      <pane ySplit="3" topLeftCell="A4" activePane="bottomLeft" state="frozen"/>
      <selection pane="bottomLeft" activeCell="B2" sqref="B2:J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87"/>
    </row>
    <row r="2" spans="1:25" s="688" customFormat="1" ht="47.25" customHeight="1" x14ac:dyDescent="0.25">
      <c r="B2" s="1279" t="s">
        <v>3047</v>
      </c>
      <c r="C2" s="1279"/>
      <c r="D2" s="1279"/>
      <c r="E2" s="1279"/>
      <c r="F2" s="1279"/>
      <c r="G2" s="1279"/>
      <c r="H2" s="1279"/>
      <c r="I2" s="1279"/>
      <c r="J2" s="1279"/>
      <c r="K2" s="699"/>
      <c r="L2" s="699"/>
      <c r="M2" s="699"/>
      <c r="N2" s="699"/>
      <c r="O2" s="699"/>
      <c r="P2" s="699"/>
      <c r="Q2" s="699"/>
      <c r="R2" s="699"/>
    </row>
    <row r="3" spans="1:25" s="1" customFormat="1" ht="19.5" customHeight="1" x14ac:dyDescent="0.25">
      <c r="B3" s="385" t="s">
        <v>1168</v>
      </c>
      <c r="C3"/>
      <c r="D3"/>
      <c r="E3"/>
      <c r="F3"/>
      <c r="G3"/>
      <c r="H3"/>
      <c r="I3"/>
      <c r="J3" s="382"/>
      <c r="K3"/>
      <c r="L3"/>
      <c r="M3"/>
    </row>
    <row r="4" spans="1:25" x14ac:dyDescent="0.25">
      <c r="B4" s="1910" t="s">
        <v>2026</v>
      </c>
      <c r="C4" s="1911"/>
      <c r="D4" s="1911"/>
      <c r="E4" s="1911"/>
      <c r="F4" s="1911"/>
      <c r="G4" s="1911"/>
      <c r="H4" s="1911"/>
      <c r="I4" s="1911"/>
      <c r="J4" s="1911"/>
      <c r="K4" s="1911"/>
      <c r="L4" s="1912"/>
      <c r="M4" s="64"/>
      <c r="N4" s="1913" t="s">
        <v>2027</v>
      </c>
      <c r="O4" s="1911"/>
      <c r="P4" s="1911"/>
      <c r="Q4" s="1911"/>
      <c r="R4" s="1911"/>
      <c r="S4" s="1911"/>
      <c r="T4" s="1911"/>
      <c r="U4" s="1911"/>
      <c r="V4" s="1911"/>
    </row>
    <row r="5" spans="1:25" ht="15.75" thickBot="1" x14ac:dyDescent="0.3">
      <c r="B5" s="64"/>
      <c r="C5" s="64"/>
      <c r="D5" s="64"/>
      <c r="E5" s="64"/>
      <c r="F5" s="64"/>
      <c r="G5" s="64"/>
      <c r="H5" s="64"/>
      <c r="I5" s="64"/>
      <c r="J5" s="64"/>
      <c r="K5" s="64"/>
      <c r="L5" s="64"/>
      <c r="M5" s="64"/>
      <c r="N5" s="64"/>
    </row>
    <row r="6" spans="1:25" ht="29.25" customHeight="1" thickBot="1" x14ac:dyDescent="0.3">
      <c r="B6" s="700"/>
      <c r="C6" s="1914" t="s">
        <v>1998</v>
      </c>
      <c r="D6" s="1914"/>
      <c r="E6" s="1914"/>
      <c r="F6" s="162"/>
      <c r="G6" s="162"/>
      <c r="H6" s="162"/>
      <c r="I6" s="162"/>
      <c r="J6" s="701"/>
      <c r="K6" s="701"/>
      <c r="L6" s="702"/>
      <c r="M6" s="64"/>
      <c r="N6" s="64"/>
      <c r="O6" s="64"/>
      <c r="P6" s="64"/>
      <c r="Q6" s="64"/>
      <c r="R6" s="64"/>
      <c r="S6" s="64"/>
      <c r="T6" s="64"/>
      <c r="U6" s="64"/>
      <c r="V6" s="64"/>
      <c r="W6" s="64"/>
      <c r="X6" s="64"/>
      <c r="Y6" s="64"/>
    </row>
    <row r="7" spans="1:25" ht="39.75" customHeight="1" thickBot="1" x14ac:dyDescent="0.3">
      <c r="B7" s="691"/>
      <c r="C7" s="630"/>
      <c r="D7" s="692" t="s">
        <v>1999</v>
      </c>
      <c r="E7" s="1915" t="s">
        <v>2001</v>
      </c>
      <c r="F7" s="1916"/>
      <c r="G7" s="692" t="s">
        <v>2000</v>
      </c>
      <c r="H7" s="1915" t="s">
        <v>2002</v>
      </c>
      <c r="I7" s="1916"/>
      <c r="J7" s="64"/>
      <c r="K7" s="64"/>
      <c r="L7" s="693"/>
      <c r="M7" s="64"/>
      <c r="N7" s="1906" t="s">
        <v>2003</v>
      </c>
      <c r="O7" s="1907"/>
      <c r="P7" s="1907"/>
      <c r="Q7" s="1907"/>
      <c r="R7" s="1908" t="s">
        <v>2024</v>
      </c>
      <c r="S7" s="1909"/>
      <c r="T7" s="1909"/>
      <c r="U7" s="7"/>
      <c r="V7" s="7"/>
      <c r="W7" s="7"/>
      <c r="X7" s="7"/>
      <c r="Y7" s="7"/>
    </row>
    <row r="8" spans="1:25" ht="4.5" customHeight="1" x14ac:dyDescent="0.25">
      <c r="B8" s="691"/>
      <c r="C8" s="630"/>
      <c r="D8" s="173"/>
      <c r="E8" s="694"/>
      <c r="F8" s="694"/>
      <c r="G8" s="173"/>
      <c r="H8" s="694"/>
      <c r="I8" s="694"/>
      <c r="J8" s="64"/>
      <c r="K8" s="64"/>
      <c r="L8" s="693"/>
      <c r="M8" s="64"/>
      <c r="N8" s="695"/>
      <c r="O8" s="695"/>
      <c r="P8" s="7"/>
      <c r="Q8" s="7"/>
      <c r="R8" s="7"/>
      <c r="S8" s="7"/>
      <c r="T8" s="7"/>
      <c r="U8" s="7"/>
      <c r="V8" s="7"/>
      <c r="W8" s="7"/>
      <c r="X8" s="7"/>
      <c r="Y8" s="7"/>
    </row>
    <row r="9" spans="1:25" ht="29.45" customHeight="1" thickBot="1" x14ac:dyDescent="0.3">
      <c r="B9" s="689"/>
      <c r="C9" s="1924" t="s">
        <v>2004</v>
      </c>
      <c r="D9" s="1924"/>
      <c r="E9" s="1924"/>
      <c r="F9" s="1924"/>
      <c r="G9" s="7"/>
      <c r="H9" s="7"/>
      <c r="I9" s="7"/>
      <c r="J9" s="7"/>
      <c r="K9" s="7"/>
      <c r="L9" s="690"/>
      <c r="M9" s="64"/>
      <c r="N9" s="7"/>
      <c r="O9" s="407"/>
      <c r="P9" s="407"/>
      <c r="Q9" s="407"/>
      <c r="R9" s="407"/>
      <c r="S9" s="407"/>
      <c r="T9" s="407"/>
      <c r="U9" s="407"/>
      <c r="V9" s="407"/>
      <c r="W9" s="407"/>
      <c r="X9" s="407"/>
      <c r="Y9" s="407"/>
    </row>
    <row r="10" spans="1:25" ht="39" customHeight="1" thickBot="1" x14ac:dyDescent="0.3">
      <c r="B10" s="691"/>
      <c r="C10" s="630"/>
      <c r="D10" s="692" t="s">
        <v>1999</v>
      </c>
      <c r="E10" s="1915" t="s">
        <v>2005</v>
      </c>
      <c r="F10" s="1916"/>
      <c r="G10" s="692" t="s">
        <v>2000</v>
      </c>
      <c r="H10" s="1915" t="s">
        <v>2006</v>
      </c>
      <c r="I10" s="1916"/>
      <c r="J10" s="64"/>
      <c r="K10" s="64"/>
      <c r="L10" s="693"/>
      <c r="M10" s="64"/>
      <c r="N10" s="1906" t="s">
        <v>2007</v>
      </c>
      <c r="O10" s="1907"/>
      <c r="P10" s="1907"/>
      <c r="Q10" s="1925"/>
      <c r="R10" s="1908" t="s">
        <v>2025</v>
      </c>
      <c r="S10" s="1909"/>
      <c r="T10" s="1909"/>
      <c r="U10" s="407"/>
      <c r="V10" s="407"/>
      <c r="W10" s="407"/>
      <c r="X10" s="407"/>
      <c r="Y10" s="407"/>
    </row>
    <row r="11" spans="1:25" ht="7.5" customHeight="1" thickBot="1" x14ac:dyDescent="0.3">
      <c r="B11" s="689"/>
      <c r="C11" s="7"/>
      <c r="D11" s="7"/>
      <c r="E11" s="7"/>
      <c r="F11" s="7"/>
      <c r="G11" s="7"/>
      <c r="H11" s="7"/>
      <c r="I11" s="7"/>
      <c r="J11" s="7"/>
      <c r="K11" s="7"/>
      <c r="L11" s="690"/>
      <c r="M11" s="64"/>
      <c r="N11" s="7"/>
      <c r="O11" s="7"/>
      <c r="P11" s="7"/>
      <c r="Q11" s="7"/>
      <c r="R11" s="7"/>
      <c r="S11" s="7"/>
      <c r="T11" s="7"/>
      <c r="U11" s="7"/>
      <c r="V11" s="7"/>
      <c r="W11" s="7"/>
      <c r="X11" s="7"/>
      <c r="Y11" s="7"/>
    </row>
    <row r="12" spans="1:25" ht="37.5" customHeight="1" thickBot="1" x14ac:dyDescent="0.3">
      <c r="B12" s="689"/>
      <c r="C12" s="1918" t="s">
        <v>2008</v>
      </c>
      <c r="D12" s="1918"/>
      <c r="E12" s="1918"/>
      <c r="F12" s="1918"/>
      <c r="G12" s="1919"/>
      <c r="H12" s="696" t="s">
        <v>1996</v>
      </c>
      <c r="I12" s="346"/>
      <c r="J12" s="7"/>
      <c r="K12" s="7"/>
      <c r="L12" s="690"/>
      <c r="M12" s="64"/>
      <c r="N12" s="697" t="s">
        <v>2020</v>
      </c>
      <c r="O12" s="1927" t="s">
        <v>2010</v>
      </c>
      <c r="P12" s="1929"/>
      <c r="Q12" s="698" t="s">
        <v>2009</v>
      </c>
      <c r="R12" s="1927" t="s">
        <v>2011</v>
      </c>
      <c r="S12" s="1929"/>
    </row>
    <row r="13" spans="1:25" ht="7.5" customHeight="1" thickBot="1" x14ac:dyDescent="0.3">
      <c r="B13" s="689"/>
      <c r="C13" s="7"/>
      <c r="D13" s="7"/>
      <c r="E13" s="7"/>
      <c r="F13" s="7"/>
      <c r="G13" s="7"/>
      <c r="H13" s="7"/>
      <c r="I13" s="7"/>
      <c r="J13" s="7"/>
      <c r="K13" s="7"/>
      <c r="L13" s="690"/>
      <c r="M13" s="64"/>
      <c r="N13" s="7"/>
      <c r="O13" s="7"/>
      <c r="P13" s="7"/>
      <c r="Q13" s="7"/>
      <c r="R13" s="7"/>
      <c r="S13" s="7"/>
      <c r="T13" s="7"/>
      <c r="U13" s="7"/>
      <c r="V13" s="7"/>
      <c r="W13" s="7"/>
      <c r="X13" s="7"/>
      <c r="Y13" s="7"/>
    </row>
    <row r="14" spans="1:25" ht="54" customHeight="1" thickBot="1" x14ac:dyDescent="0.3">
      <c r="B14" s="689"/>
      <c r="C14" s="1918" t="s">
        <v>2012</v>
      </c>
      <c r="D14" s="1918"/>
      <c r="E14" s="1918"/>
      <c r="F14" s="1918"/>
      <c r="G14" s="1919"/>
      <c r="H14" s="696" t="s">
        <v>1996</v>
      </c>
      <c r="I14" s="346"/>
      <c r="J14" s="7"/>
      <c r="K14" s="7"/>
      <c r="L14" s="690"/>
      <c r="M14" s="64"/>
      <c r="N14" s="697" t="s">
        <v>2020</v>
      </c>
      <c r="O14" s="1927" t="s">
        <v>2013</v>
      </c>
      <c r="P14" s="1928"/>
      <c r="Q14" s="1927" t="s">
        <v>2014</v>
      </c>
      <c r="R14" s="1929"/>
      <c r="S14" s="407"/>
      <c r="T14" s="407"/>
      <c r="U14" s="407"/>
      <c r="V14" s="407"/>
    </row>
    <row r="15" spans="1:25" ht="7.5" customHeight="1" thickBot="1" x14ac:dyDescent="0.3">
      <c r="B15" s="689"/>
      <c r="C15" s="7"/>
      <c r="D15" s="7"/>
      <c r="E15" s="7"/>
      <c r="F15" s="7"/>
      <c r="G15" s="7"/>
      <c r="H15" s="7"/>
      <c r="I15" s="7"/>
      <c r="J15" s="7"/>
      <c r="K15" s="7"/>
      <c r="L15" s="690"/>
      <c r="M15" s="64"/>
      <c r="N15" s="7"/>
      <c r="O15" s="7"/>
      <c r="P15" s="7"/>
      <c r="Q15" s="7"/>
      <c r="R15" s="7"/>
      <c r="S15" s="7"/>
      <c r="T15" s="7"/>
      <c r="U15" s="7"/>
      <c r="V15" s="7"/>
      <c r="W15" s="7"/>
      <c r="X15" s="7"/>
      <c r="Y15" s="7"/>
    </row>
    <row r="16" spans="1:25" ht="42" customHeight="1" thickBot="1" x14ac:dyDescent="0.3">
      <c r="B16" s="689"/>
      <c r="C16" s="1918" t="s">
        <v>2015</v>
      </c>
      <c r="D16" s="1918"/>
      <c r="E16" s="1918"/>
      <c r="F16" s="1918"/>
      <c r="G16" s="1919"/>
      <c r="H16" s="696" t="s">
        <v>1996</v>
      </c>
      <c r="I16" s="346"/>
      <c r="J16" s="7"/>
      <c r="K16" s="7"/>
      <c r="L16" s="690"/>
      <c r="M16" s="64"/>
      <c r="N16" s="697" t="s">
        <v>2020</v>
      </c>
      <c r="O16" s="1927" t="s">
        <v>2013</v>
      </c>
      <c r="P16" s="1928"/>
      <c r="Q16" s="1927" t="s">
        <v>2016</v>
      </c>
      <c r="R16" s="1930"/>
      <c r="S16" s="1927" t="s">
        <v>2017</v>
      </c>
      <c r="T16" s="1930"/>
      <c r="U16" s="1930"/>
      <c r="V16" s="1929"/>
      <c r="W16" s="407"/>
    </row>
    <row r="17" spans="2:25" ht="7.5" customHeight="1" thickBot="1" x14ac:dyDescent="0.3">
      <c r="B17" s="689"/>
      <c r="C17" s="7"/>
      <c r="D17" s="7"/>
      <c r="E17" s="7"/>
      <c r="F17" s="7"/>
      <c r="G17" s="7"/>
      <c r="H17" s="7"/>
      <c r="I17" s="7"/>
      <c r="J17" s="7"/>
      <c r="K17" s="7"/>
      <c r="L17" s="690"/>
      <c r="M17" s="64"/>
      <c r="N17" s="7"/>
      <c r="O17" s="7"/>
      <c r="P17" s="7"/>
      <c r="Q17" s="7"/>
      <c r="R17" s="7"/>
      <c r="S17" s="7"/>
      <c r="T17" s="7"/>
      <c r="U17" s="7"/>
      <c r="V17" s="7"/>
      <c r="W17" s="7"/>
      <c r="X17" s="7"/>
      <c r="Y17" s="7"/>
    </row>
    <row r="18" spans="2:25" ht="42" customHeight="1" thickBot="1" x14ac:dyDescent="0.3">
      <c r="B18" s="689"/>
      <c r="C18" s="1918" t="s">
        <v>2018</v>
      </c>
      <c r="D18" s="1918"/>
      <c r="E18" s="1918"/>
      <c r="F18" s="1918"/>
      <c r="G18" s="1918"/>
      <c r="H18" s="696" t="s">
        <v>1996</v>
      </c>
      <c r="I18" s="346"/>
      <c r="J18" s="7"/>
      <c r="K18" s="7"/>
      <c r="L18" s="690"/>
      <c r="M18" s="64"/>
      <c r="N18" s="698" t="s">
        <v>2019</v>
      </c>
      <c r="O18" s="697" t="s">
        <v>2021</v>
      </c>
      <c r="P18" s="1926" t="s">
        <v>2013</v>
      </c>
      <c r="Q18" s="1926"/>
      <c r="R18" s="1926" t="s">
        <v>2016</v>
      </c>
      <c r="S18" s="1926"/>
      <c r="T18" s="703" t="s">
        <v>2022</v>
      </c>
    </row>
    <row r="19" spans="2:25" x14ac:dyDescent="0.25">
      <c r="B19" s="704"/>
      <c r="L19" s="705"/>
    </row>
    <row r="20" spans="2:25" ht="27.75" customHeight="1" x14ac:dyDescent="0.25">
      <c r="B20" s="704"/>
      <c r="E20" s="1917" t="s">
        <v>2023</v>
      </c>
      <c r="F20" s="1917"/>
      <c r="G20" s="1917"/>
      <c r="H20" s="1917"/>
      <c r="I20" s="1917"/>
      <c r="J20" s="1917"/>
      <c r="L20" s="705"/>
    </row>
    <row r="21" spans="2:25" ht="15.75" thickBot="1" x14ac:dyDescent="0.3">
      <c r="B21" s="706"/>
      <c r="C21" s="707"/>
      <c r="D21" s="707"/>
      <c r="E21" s="707"/>
      <c r="F21" s="707"/>
      <c r="G21" s="707"/>
      <c r="H21" s="707"/>
      <c r="I21" s="707"/>
      <c r="J21" s="707"/>
      <c r="K21" s="707"/>
      <c r="L21" s="708"/>
    </row>
    <row r="22" spans="2:25" ht="15.75" thickBot="1" x14ac:dyDescent="0.3"/>
    <row r="23" spans="2:25" ht="30" customHeight="1" thickBot="1" x14ac:dyDescent="0.3">
      <c r="B23" s="1921" t="s">
        <v>1997</v>
      </c>
      <c r="C23" s="1922"/>
      <c r="D23" s="1922"/>
      <c r="E23" s="1922"/>
      <c r="F23" s="1922"/>
      <c r="G23" s="1922"/>
      <c r="H23" s="1922"/>
      <c r="I23" s="1922"/>
      <c r="J23" s="1922"/>
      <c r="K23" s="1922"/>
      <c r="L23" s="1923"/>
    </row>
    <row r="24" spans="2:25" ht="29.25" customHeight="1" x14ac:dyDescent="0.25">
      <c r="B24" s="700"/>
      <c r="C24" s="1914" t="s">
        <v>1998</v>
      </c>
      <c r="D24" s="1914"/>
      <c r="E24" s="1914"/>
      <c r="F24" s="162"/>
      <c r="G24" s="162"/>
      <c r="H24" s="162"/>
      <c r="I24" s="162"/>
      <c r="J24" s="701"/>
      <c r="K24" s="701"/>
      <c r="L24" s="702"/>
      <c r="M24" s="64"/>
      <c r="N24" s="64"/>
      <c r="O24" s="64"/>
      <c r="P24" s="64"/>
      <c r="Q24" s="64"/>
      <c r="R24" s="64"/>
      <c r="S24" s="64"/>
      <c r="T24" s="64"/>
      <c r="U24" s="64"/>
      <c r="V24" s="64"/>
      <c r="W24" s="64"/>
      <c r="X24" s="64"/>
      <c r="Y24" s="64"/>
    </row>
    <row r="25" spans="2:25" ht="39.75" customHeight="1" x14ac:dyDescent="0.25">
      <c r="B25" s="691"/>
      <c r="C25" s="630"/>
      <c r="D25" s="692" t="s">
        <v>1999</v>
      </c>
      <c r="E25" s="1920">
        <v>42005</v>
      </c>
      <c r="F25" s="1916"/>
      <c r="G25" s="692" t="s">
        <v>2000</v>
      </c>
      <c r="H25" s="1920">
        <v>42369</v>
      </c>
      <c r="I25" s="1916"/>
      <c r="J25" s="64"/>
      <c r="K25" s="64"/>
      <c r="L25" s="693"/>
      <c r="M25" s="64"/>
      <c r="N25" s="7"/>
      <c r="O25" s="7"/>
      <c r="P25" s="7"/>
    </row>
    <row r="26" spans="2:25" ht="4.5" customHeight="1" x14ac:dyDescent="0.25">
      <c r="B26" s="691"/>
      <c r="C26" s="630"/>
      <c r="D26" s="173"/>
      <c r="E26" s="694"/>
      <c r="F26" s="694"/>
      <c r="G26" s="173"/>
      <c r="H26" s="694"/>
      <c r="I26" s="694"/>
      <c r="J26" s="64"/>
      <c r="K26" s="64"/>
      <c r="L26" s="693"/>
      <c r="M26" s="64"/>
      <c r="N26" s="7"/>
      <c r="O26" s="7"/>
      <c r="P26" s="7"/>
    </row>
    <row r="27" spans="2:25" ht="29.45" customHeight="1" x14ac:dyDescent="0.25">
      <c r="B27" s="689"/>
      <c r="C27" s="1924" t="s">
        <v>2004</v>
      </c>
      <c r="D27" s="1924"/>
      <c r="E27" s="1924"/>
      <c r="F27" s="1924"/>
      <c r="G27" s="7"/>
      <c r="H27" s="7"/>
      <c r="I27" s="7"/>
      <c r="J27" s="7"/>
      <c r="K27" s="7"/>
      <c r="L27" s="690"/>
      <c r="M27" s="64"/>
      <c r="N27" s="407"/>
      <c r="O27" s="407"/>
      <c r="P27" s="407"/>
    </row>
    <row r="28" spans="2:25" ht="39" customHeight="1" x14ac:dyDescent="0.25">
      <c r="B28" s="691"/>
      <c r="C28" s="630"/>
      <c r="D28" s="692" t="s">
        <v>1999</v>
      </c>
      <c r="E28" s="1915">
        <v>2009</v>
      </c>
      <c r="F28" s="1916"/>
      <c r="G28" s="692" t="s">
        <v>2000</v>
      </c>
      <c r="H28" s="1915">
        <v>2015</v>
      </c>
      <c r="I28" s="1916"/>
      <c r="J28" s="64"/>
      <c r="K28" s="64"/>
      <c r="L28" s="693"/>
      <c r="M28" s="64"/>
      <c r="N28" s="407"/>
      <c r="O28" s="407"/>
      <c r="P28" s="407"/>
    </row>
    <row r="29" spans="2:25" ht="7.5" customHeight="1" x14ac:dyDescent="0.25">
      <c r="B29" s="689"/>
      <c r="C29" s="7"/>
      <c r="D29" s="7"/>
      <c r="E29" s="7"/>
      <c r="F29" s="7"/>
      <c r="G29" s="7"/>
      <c r="H29" s="7"/>
      <c r="I29" s="7"/>
      <c r="J29" s="7"/>
      <c r="K29" s="7"/>
      <c r="L29" s="690"/>
      <c r="M29" s="64"/>
      <c r="N29" s="7"/>
      <c r="O29" s="7"/>
      <c r="P29" s="7"/>
    </row>
    <row r="30" spans="2:25" ht="37.5" customHeight="1" x14ac:dyDescent="0.25">
      <c r="B30" s="689"/>
      <c r="C30" s="1918" t="s">
        <v>2008</v>
      </c>
      <c r="D30" s="1918"/>
      <c r="E30" s="1918"/>
      <c r="F30" s="1918"/>
      <c r="G30" s="1919"/>
      <c r="H30" s="696" t="s">
        <v>1996</v>
      </c>
      <c r="I30" s="346"/>
      <c r="J30" s="7"/>
      <c r="K30" s="7"/>
      <c r="L30" s="690"/>
      <c r="M30" s="64"/>
    </row>
    <row r="31" spans="2:25" ht="7.5" customHeight="1" x14ac:dyDescent="0.25">
      <c r="B31" s="689"/>
      <c r="C31" s="7"/>
      <c r="D31" s="7"/>
      <c r="E31" s="7"/>
      <c r="F31" s="7"/>
      <c r="G31" s="7"/>
      <c r="H31" s="7"/>
      <c r="I31" s="7"/>
      <c r="J31" s="7"/>
      <c r="K31" s="7"/>
      <c r="L31" s="690"/>
      <c r="M31" s="64"/>
      <c r="N31" s="7"/>
      <c r="O31" s="7"/>
      <c r="P31" s="7"/>
    </row>
    <row r="32" spans="2:25" ht="54" customHeight="1" x14ac:dyDescent="0.25">
      <c r="B32" s="689"/>
      <c r="C32" s="1918" t="s">
        <v>2012</v>
      </c>
      <c r="D32" s="1918"/>
      <c r="E32" s="1918"/>
      <c r="F32" s="1918"/>
      <c r="G32" s="1919"/>
      <c r="H32" s="696" t="s">
        <v>1996</v>
      </c>
      <c r="I32" s="346"/>
      <c r="J32" s="7"/>
      <c r="K32" s="7"/>
      <c r="L32" s="690"/>
      <c r="M32" s="64"/>
    </row>
    <row r="33" spans="2:16" ht="7.5" customHeight="1" x14ac:dyDescent="0.25">
      <c r="B33" s="689"/>
      <c r="C33" s="7"/>
      <c r="D33" s="7"/>
      <c r="E33" s="7"/>
      <c r="F33" s="7"/>
      <c r="G33" s="7"/>
      <c r="H33" s="7"/>
      <c r="I33" s="7"/>
      <c r="J33" s="7"/>
      <c r="K33" s="7"/>
      <c r="L33" s="690"/>
      <c r="M33" s="64"/>
      <c r="N33" s="7"/>
      <c r="O33" s="7"/>
      <c r="P33" s="7"/>
    </row>
    <row r="34" spans="2:16" ht="42" customHeight="1" x14ac:dyDescent="0.25">
      <c r="B34" s="689"/>
      <c r="C34" s="1918" t="s">
        <v>2015</v>
      </c>
      <c r="D34" s="1918"/>
      <c r="E34" s="1918"/>
      <c r="F34" s="1918"/>
      <c r="G34" s="1919"/>
      <c r="H34" s="696" t="s">
        <v>1996</v>
      </c>
      <c r="I34" s="346"/>
      <c r="J34" s="7"/>
      <c r="K34" s="7"/>
      <c r="L34" s="690"/>
      <c r="M34" s="64"/>
      <c r="N34" s="407"/>
    </row>
    <row r="35" spans="2:16" ht="7.5" customHeight="1" x14ac:dyDescent="0.25">
      <c r="B35" s="689"/>
      <c r="C35" s="7"/>
      <c r="D35" s="7"/>
      <c r="E35" s="7"/>
      <c r="F35" s="7"/>
      <c r="G35" s="7"/>
      <c r="H35" s="7"/>
      <c r="I35" s="7"/>
      <c r="J35" s="7"/>
      <c r="K35" s="7"/>
      <c r="L35" s="690"/>
      <c r="M35" s="64"/>
      <c r="N35" s="7"/>
      <c r="O35" s="7"/>
      <c r="P35" s="7"/>
    </row>
    <row r="36" spans="2:16" ht="42" customHeight="1" x14ac:dyDescent="0.25">
      <c r="B36" s="689"/>
      <c r="C36" s="1918" t="s">
        <v>2018</v>
      </c>
      <c r="D36" s="1918"/>
      <c r="E36" s="1918"/>
      <c r="F36" s="1918"/>
      <c r="G36" s="1918"/>
      <c r="H36" s="696" t="s">
        <v>1996</v>
      </c>
      <c r="I36" s="346"/>
      <c r="J36" s="7"/>
      <c r="K36" s="7"/>
      <c r="L36" s="690"/>
      <c r="M36" s="64"/>
    </row>
    <row r="37" spans="2:16" x14ac:dyDescent="0.25">
      <c r="B37" s="704"/>
      <c r="L37" s="705"/>
    </row>
    <row r="38" spans="2:16" ht="27.75" customHeight="1" x14ac:dyDescent="0.25">
      <c r="B38" s="704"/>
      <c r="E38" s="1917" t="s">
        <v>2023</v>
      </c>
      <c r="F38" s="1917"/>
      <c r="G38" s="1917"/>
      <c r="H38" s="1917"/>
      <c r="I38" s="1917"/>
      <c r="J38" s="1917"/>
      <c r="L38" s="705"/>
    </row>
    <row r="39" spans="2:16" ht="15.75" thickBot="1" x14ac:dyDescent="0.3">
      <c r="B39" s="706"/>
      <c r="C39" s="707"/>
      <c r="D39" s="707"/>
      <c r="E39" s="707"/>
      <c r="F39" s="707"/>
      <c r="G39" s="707"/>
      <c r="H39" s="707"/>
      <c r="I39" s="707"/>
      <c r="J39" s="707"/>
      <c r="K39" s="707"/>
      <c r="L39" s="708"/>
    </row>
  </sheetData>
  <sheetProtection password="CA09" sheet="1" objects="1" scenarios="1"/>
  <mergeCells count="39">
    <mergeCell ref="C34:G34"/>
    <mergeCell ref="C27:F27"/>
    <mergeCell ref="E28:F28"/>
    <mergeCell ref="H28:I28"/>
    <mergeCell ref="N10:Q10"/>
    <mergeCell ref="P18:Q18"/>
    <mergeCell ref="O14:P14"/>
    <mergeCell ref="Q14:R14"/>
    <mergeCell ref="O16:P16"/>
    <mergeCell ref="Q16:R16"/>
    <mergeCell ref="R18:S18"/>
    <mergeCell ref="S16:V16"/>
    <mergeCell ref="R10:T10"/>
    <mergeCell ref="O12:P12"/>
    <mergeCell ref="R12:S12"/>
    <mergeCell ref="E38:J38"/>
    <mergeCell ref="C30:G30"/>
    <mergeCell ref="H25:I25"/>
    <mergeCell ref="B23:L23"/>
    <mergeCell ref="C9:F9"/>
    <mergeCell ref="E10:F10"/>
    <mergeCell ref="H10:I10"/>
    <mergeCell ref="E20:J20"/>
    <mergeCell ref="C24:E24"/>
    <mergeCell ref="E25:F25"/>
    <mergeCell ref="C36:G36"/>
    <mergeCell ref="C18:G18"/>
    <mergeCell ref="C12:G12"/>
    <mergeCell ref="C14:G14"/>
    <mergeCell ref="C16:G16"/>
    <mergeCell ref="C32:G32"/>
    <mergeCell ref="B2:J2"/>
    <mergeCell ref="N7:Q7"/>
    <mergeCell ref="R7:T7"/>
    <mergeCell ref="B4:L4"/>
    <mergeCell ref="N4:V4"/>
    <mergeCell ref="C6:E6"/>
    <mergeCell ref="E7:F7"/>
    <mergeCell ref="H7:I7"/>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CA171"/>
  <sheetViews>
    <sheetView showGridLines="0" zoomScale="90" zoomScaleNormal="90" workbookViewId="0">
      <pane ySplit="4" topLeftCell="A5" activePane="bottomLeft" state="frozen"/>
      <selection pane="bottomLeft" activeCell="AF72" sqref="AF72:AH76"/>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6.85546875" customWidth="1"/>
    <col min="7" max="7" width="5.85546875" customWidth="1"/>
    <col min="8" max="8" width="7.42578125" customWidth="1"/>
    <col min="9" max="9" width="7.140625" customWidth="1"/>
    <col min="10" max="10" width="6" customWidth="1"/>
    <col min="11" max="11" width="6.28515625" customWidth="1"/>
    <col min="12" max="13" width="7.28515625" customWidth="1"/>
    <col min="14" max="14" width="9.42578125" customWidth="1"/>
    <col min="15" max="16" width="6.28515625" customWidth="1"/>
    <col min="17" max="17" width="10.5703125" customWidth="1"/>
    <col min="18" max="18" width="7.42578125" customWidth="1"/>
    <col min="19" max="19" width="7.5703125" customWidth="1"/>
    <col min="20" max="20" width="6.140625" customWidth="1"/>
    <col min="21" max="21" width="5.85546875" customWidth="1"/>
    <col min="22" max="22" width="5.42578125" customWidth="1"/>
    <col min="23" max="23" width="12.5703125" customWidth="1"/>
    <col min="24" max="24" width="11.85546875" customWidth="1"/>
    <col min="25" max="25" width="4.7109375" customWidth="1"/>
    <col min="26" max="26" width="6.7109375" customWidth="1"/>
    <col min="27" max="27" width="6.140625" customWidth="1"/>
    <col min="28" max="28" width="9" customWidth="1"/>
    <col min="29" max="29" width="7" customWidth="1"/>
    <col min="30" max="30" width="8.140625" customWidth="1"/>
    <col min="31" max="31" width="6.85546875" customWidth="1"/>
    <col min="32" max="32" width="7" customWidth="1"/>
    <col min="33" max="33" width="8.85546875" customWidth="1"/>
    <col min="34" max="34" width="8.28515625" customWidth="1"/>
    <col min="35" max="35" width="9.140625" customWidth="1"/>
    <col min="36" max="36" width="10.7109375" hidden="1" customWidth="1"/>
    <col min="37" max="37" width="4" hidden="1" customWidth="1"/>
    <col min="38" max="38" width="5.7109375" hidden="1" customWidth="1"/>
    <col min="39" max="39" width="6" hidden="1" customWidth="1"/>
    <col min="40" max="40" width="7" hidden="1" customWidth="1"/>
    <col min="41" max="41" width="10.140625" hidden="1" customWidth="1"/>
    <col min="42" max="42" width="0" hidden="1" customWidth="1"/>
    <col min="43" max="44" width="6.7109375" hidden="1" customWidth="1"/>
    <col min="45" max="46" width="8.85546875" hidden="1" customWidth="1"/>
    <col min="47" max="47" width="4.28515625" customWidth="1"/>
    <col min="48" max="49" width="6.7109375" customWidth="1"/>
    <col min="50" max="50" width="11" customWidth="1"/>
    <col min="51" max="51" width="10.5703125" customWidth="1"/>
    <col min="52" max="52" width="9.5703125" customWidth="1"/>
    <col min="53" max="54" width="6.7109375" customWidth="1"/>
    <col min="55" max="55" width="11.5703125" customWidth="1"/>
    <col min="56" max="56" width="8.28515625" customWidth="1"/>
    <col min="57" max="60" width="6.7109375" customWidth="1"/>
    <col min="61" max="61" width="9" customWidth="1"/>
    <col min="62" max="62" width="8.140625" customWidth="1"/>
    <col min="63" max="63" width="7.5703125" customWidth="1"/>
    <col min="64" max="66" width="6.7109375" customWidth="1"/>
    <col min="67" max="67" width="9.140625" customWidth="1"/>
    <col min="68" max="68" width="9.7109375" customWidth="1"/>
    <col min="69" max="69" width="12.42578125" customWidth="1"/>
    <col min="70" max="71" width="6.7109375" customWidth="1"/>
    <col min="72" max="72" width="10.28515625" customWidth="1"/>
    <col min="73" max="73" width="8.140625" customWidth="1"/>
    <col min="74" max="74" width="6.7109375" customWidth="1"/>
  </cols>
  <sheetData>
    <row r="1" spans="1:79" s="64" customFormat="1" ht="8.25" customHeight="1" x14ac:dyDescent="0.2">
      <c r="A1" s="198"/>
      <c r="B1" s="29"/>
      <c r="C1" s="29"/>
      <c r="D1" s="29"/>
      <c r="E1" s="29"/>
      <c r="F1" s="29"/>
      <c r="G1" s="29"/>
      <c r="H1" s="29"/>
      <c r="I1" s="29"/>
      <c r="J1" s="29"/>
      <c r="K1" s="29"/>
      <c r="L1" s="29"/>
      <c r="M1" s="29"/>
      <c r="N1" s="29"/>
    </row>
    <row r="2" spans="1:79" s="64" customFormat="1" ht="46.5" customHeight="1" x14ac:dyDescent="0.25">
      <c r="B2" s="1279" t="s">
        <v>1238</v>
      </c>
      <c r="C2" s="1279"/>
      <c r="D2" s="1279"/>
      <c r="E2" s="1279"/>
      <c r="F2" s="1279"/>
      <c r="G2" s="1279"/>
      <c r="H2" s="1279"/>
      <c r="I2" s="1279"/>
      <c r="J2" s="1279"/>
      <c r="K2" s="1279"/>
      <c r="L2" s="1279"/>
      <c r="M2" s="1279"/>
      <c r="N2" s="1279"/>
      <c r="AX2"/>
      <c r="AY2"/>
      <c r="AZ2"/>
    </row>
    <row r="3" spans="1:79" s="1" customFormat="1" ht="19.5" customHeight="1" x14ac:dyDescent="0.25">
      <c r="B3" s="385" t="s">
        <v>1168</v>
      </c>
      <c r="C3"/>
      <c r="D3"/>
      <c r="E3"/>
      <c r="F3"/>
      <c r="G3"/>
      <c r="H3"/>
      <c r="I3"/>
      <c r="J3" s="382"/>
      <c r="K3"/>
      <c r="L3"/>
      <c r="M3"/>
      <c r="N3"/>
    </row>
    <row r="4" spans="1:79" ht="15" customHeight="1" thickBot="1" x14ac:dyDescent="0.3"/>
    <row r="5" spans="1:79" ht="15" customHeight="1" thickBot="1" x14ac:dyDescent="0.3">
      <c r="B5" s="1056" t="s">
        <v>2901</v>
      </c>
      <c r="C5" s="1056"/>
      <c r="D5" s="1056"/>
      <c r="E5" s="1056"/>
      <c r="F5" s="1056"/>
      <c r="G5" s="1056"/>
      <c r="H5" s="1056"/>
      <c r="I5" s="1056"/>
      <c r="J5" s="1056" t="s">
        <v>2826</v>
      </c>
      <c r="K5" s="2279"/>
      <c r="L5" s="2279"/>
      <c r="M5" s="1056"/>
      <c r="N5" s="1056" t="s">
        <v>2827</v>
      </c>
      <c r="O5" s="2279"/>
      <c r="P5" s="2279"/>
      <c r="Q5" s="2279"/>
      <c r="AV5" s="2269" t="s">
        <v>2899</v>
      </c>
      <c r="AW5" s="2270"/>
      <c r="AX5" s="2271"/>
      <c r="AY5" s="884"/>
      <c r="AZ5" s="885"/>
    </row>
    <row r="6" spans="1:79" ht="22.5" customHeight="1" thickBot="1" x14ac:dyDescent="0.3">
      <c r="J6" s="2137" t="s">
        <v>350</v>
      </c>
      <c r="K6" s="2138"/>
      <c r="L6" s="2138"/>
      <c r="M6" s="2138"/>
      <c r="N6" s="2138"/>
      <c r="O6" s="2138"/>
      <c r="P6" s="2138"/>
      <c r="Q6" s="2138"/>
      <c r="R6" s="2138"/>
      <c r="S6" s="2138"/>
      <c r="T6" s="2138"/>
      <c r="U6" s="2138"/>
      <c r="V6" s="2138"/>
      <c r="W6" s="2138"/>
      <c r="X6" s="2138"/>
      <c r="Y6" s="2138"/>
      <c r="Z6" s="2138"/>
      <c r="AA6" s="2138"/>
      <c r="AB6" s="2138"/>
      <c r="AC6" s="2138"/>
      <c r="AD6" s="2138"/>
      <c r="AE6" s="2138"/>
      <c r="AF6" s="2138"/>
      <c r="AG6" s="2138"/>
      <c r="AH6" s="2138"/>
      <c r="AI6" s="2139"/>
      <c r="AV6" s="2280" t="s">
        <v>2828</v>
      </c>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BT6" s="2281"/>
      <c r="BU6" s="2281"/>
      <c r="BV6" s="2281"/>
      <c r="BW6" s="2281"/>
      <c r="BX6" s="2281"/>
      <c r="BY6" s="2281"/>
      <c r="BZ6" s="2281"/>
      <c r="CA6" s="2282"/>
    </row>
    <row r="7" spans="1:79" ht="29.1" customHeight="1" x14ac:dyDescent="0.25">
      <c r="B7" s="2124"/>
      <c r="C7" s="2125"/>
      <c r="D7" s="2125"/>
      <c r="E7" s="2125"/>
      <c r="F7" s="2125"/>
      <c r="G7" s="2125"/>
      <c r="H7" s="2125"/>
      <c r="I7" s="2126"/>
      <c r="J7" s="2148" t="s">
        <v>2812</v>
      </c>
      <c r="K7" s="2119"/>
      <c r="L7" s="2114" t="s">
        <v>1898</v>
      </c>
      <c r="M7" s="2115"/>
      <c r="N7" s="2116"/>
      <c r="O7" s="2112" t="s">
        <v>2474</v>
      </c>
      <c r="P7" s="2113"/>
      <c r="Q7" s="2114" t="s">
        <v>1898</v>
      </c>
      <c r="R7" s="2115"/>
      <c r="S7" s="2116"/>
      <c r="T7" s="2117" t="s">
        <v>2473</v>
      </c>
      <c r="U7" s="2118"/>
      <c r="V7" s="2119"/>
      <c r="W7" s="2140" t="s">
        <v>1175</v>
      </c>
      <c r="X7" s="2141"/>
      <c r="Y7" s="2117" t="s">
        <v>1178</v>
      </c>
      <c r="Z7" s="2115"/>
      <c r="AA7" s="2113"/>
      <c r="AB7" s="2114" t="s">
        <v>1898</v>
      </c>
      <c r="AC7" s="2115"/>
      <c r="AD7" s="2116"/>
      <c r="AE7" s="2117" t="s">
        <v>1179</v>
      </c>
      <c r="AF7" s="2113"/>
      <c r="AG7" s="2114" t="s">
        <v>1898</v>
      </c>
      <c r="AH7" s="2115"/>
      <c r="AI7" s="2116"/>
      <c r="AV7" s="2283" t="s">
        <v>3230</v>
      </c>
      <c r="AW7" s="2284"/>
      <c r="AX7" s="2114" t="s">
        <v>1898</v>
      </c>
      <c r="AY7" s="2115"/>
      <c r="AZ7" s="2116"/>
      <c r="BA7" s="2283" t="s">
        <v>2812</v>
      </c>
      <c r="BB7" s="2284"/>
      <c r="BC7" s="2114" t="s">
        <v>1898</v>
      </c>
      <c r="BD7" s="2115"/>
      <c r="BE7" s="2116"/>
      <c r="BF7" s="2283" t="s">
        <v>2474</v>
      </c>
      <c r="BG7" s="2285"/>
      <c r="BH7" s="2284"/>
      <c r="BI7" s="2169" t="s">
        <v>1175</v>
      </c>
      <c r="BJ7" s="2115"/>
      <c r="BK7" s="2116"/>
      <c r="BL7" s="2117" t="s">
        <v>1178</v>
      </c>
      <c r="BM7" s="2115"/>
      <c r="BN7" s="2113"/>
      <c r="BO7" s="2114" t="s">
        <v>1898</v>
      </c>
      <c r="BP7" s="2115"/>
      <c r="BQ7" s="2116"/>
      <c r="BR7" s="2117" t="s">
        <v>1179</v>
      </c>
      <c r="BS7" s="2113"/>
      <c r="BT7" s="2114" t="s">
        <v>1898</v>
      </c>
      <c r="BU7" s="2115"/>
      <c r="BV7" s="2116"/>
    </row>
    <row r="8" spans="1:79" ht="8.25" customHeight="1" x14ac:dyDescent="0.25">
      <c r="B8" s="374"/>
      <c r="C8" s="370"/>
      <c r="D8" s="370"/>
      <c r="E8" s="370"/>
      <c r="F8" s="370"/>
      <c r="G8" s="370"/>
      <c r="H8" s="370"/>
      <c r="I8" s="370"/>
      <c r="J8" s="370"/>
      <c r="K8" s="370"/>
      <c r="L8" s="370"/>
      <c r="M8" s="370"/>
      <c r="N8" s="371"/>
      <c r="O8" s="370"/>
      <c r="P8" s="370"/>
      <c r="Q8" s="370"/>
      <c r="R8" s="370"/>
      <c r="S8" s="371"/>
      <c r="T8" s="371"/>
      <c r="U8" s="371"/>
      <c r="V8" s="371"/>
      <c r="W8" s="372"/>
      <c r="X8" s="371"/>
      <c r="Y8" s="371"/>
      <c r="Z8" s="371"/>
      <c r="AA8" s="371"/>
      <c r="AB8" s="372"/>
      <c r="AC8" s="371"/>
      <c r="AD8" s="371"/>
      <c r="AE8" s="371"/>
      <c r="AF8" s="371"/>
      <c r="AG8" s="372"/>
      <c r="AH8" s="371"/>
      <c r="AI8" s="373"/>
      <c r="AJ8" s="875"/>
      <c r="AK8" s="875"/>
      <c r="AL8" s="875"/>
      <c r="AM8" s="875"/>
      <c r="AN8" s="875"/>
      <c r="AO8" s="875"/>
      <c r="AP8" s="875"/>
      <c r="AQ8" s="875"/>
      <c r="AR8" s="875"/>
      <c r="AS8" s="875"/>
      <c r="AT8" s="875"/>
      <c r="AU8" s="197"/>
      <c r="AV8" s="370"/>
      <c r="AW8" s="370"/>
      <c r="AX8" s="370"/>
      <c r="AY8" s="370"/>
      <c r="AZ8" s="371"/>
      <c r="BA8" s="370"/>
      <c r="BB8" s="370"/>
      <c r="BC8" s="370"/>
      <c r="BD8" s="370"/>
      <c r="BE8" s="371"/>
      <c r="BF8" s="371"/>
      <c r="BG8" s="371"/>
      <c r="BH8" s="371"/>
      <c r="BI8" s="372"/>
      <c r="BJ8" s="371"/>
      <c r="BK8" s="371"/>
      <c r="BL8" s="371"/>
      <c r="BM8" s="371"/>
      <c r="BN8" s="371"/>
      <c r="BO8" s="372"/>
      <c r="BP8" s="371"/>
      <c r="BQ8" s="371"/>
      <c r="BR8" s="371"/>
      <c r="BS8" s="371"/>
      <c r="BT8" s="372"/>
      <c r="BU8" s="371"/>
      <c r="BV8" s="373"/>
    </row>
    <row r="9" spans="1:79" ht="183" customHeight="1" x14ac:dyDescent="0.25">
      <c r="B9" s="1967" t="s">
        <v>3206</v>
      </c>
      <c r="C9" s="1968"/>
      <c r="D9" s="1968"/>
      <c r="E9" s="1968"/>
      <c r="F9" s="1968"/>
      <c r="G9" s="1968"/>
      <c r="H9" s="1968"/>
      <c r="I9" s="2144"/>
      <c r="J9" s="1931">
        <v>19</v>
      </c>
      <c r="K9" s="1935"/>
      <c r="L9" s="2128" t="s">
        <v>2814</v>
      </c>
      <c r="M9" s="2129"/>
      <c r="N9" s="2130"/>
      <c r="O9" s="1931">
        <v>125</v>
      </c>
      <c r="P9" s="1935"/>
      <c r="Q9" s="2145" t="s">
        <v>2813</v>
      </c>
      <c r="R9" s="2146"/>
      <c r="S9" s="2147"/>
      <c r="T9" s="2106">
        <v>119</v>
      </c>
      <c r="U9" s="2107"/>
      <c r="V9" s="2108"/>
      <c r="W9" s="2142" t="s">
        <v>2897</v>
      </c>
      <c r="X9" s="2143"/>
      <c r="Y9" s="2106">
        <v>0</v>
      </c>
      <c r="Z9" s="2107"/>
      <c r="AA9" s="2108"/>
      <c r="AB9" s="2145" t="s">
        <v>2898</v>
      </c>
      <c r="AC9" s="2146"/>
      <c r="AD9" s="2147"/>
      <c r="AE9" s="2106">
        <v>263</v>
      </c>
      <c r="AF9" s="2108"/>
      <c r="AG9" s="1953" t="s">
        <v>2878</v>
      </c>
      <c r="AH9" s="1942"/>
      <c r="AI9" s="1943"/>
      <c r="AJ9" s="852"/>
      <c r="AK9" s="852"/>
      <c r="AL9" s="852"/>
      <c r="AM9" s="852"/>
      <c r="AN9" s="852"/>
      <c r="AO9" s="852"/>
      <c r="AP9" s="852"/>
      <c r="AQ9" s="852"/>
      <c r="AR9" s="852"/>
      <c r="AS9" s="852"/>
      <c r="AT9" s="852"/>
      <c r="AU9" s="197"/>
      <c r="AV9" s="2094">
        <v>143</v>
      </c>
      <c r="AW9" s="2096"/>
      <c r="AX9" s="2128" t="s">
        <v>3231</v>
      </c>
      <c r="AY9" s="2129"/>
      <c r="AZ9" s="2130"/>
      <c r="BA9" s="2094">
        <v>17</v>
      </c>
      <c r="BB9" s="2096"/>
      <c r="BC9" s="2170" t="s">
        <v>3232</v>
      </c>
      <c r="BD9" s="2129"/>
      <c r="BE9" s="2130"/>
      <c r="BF9" s="2094">
        <v>90</v>
      </c>
      <c r="BG9" s="2095"/>
      <c r="BH9" s="2096"/>
      <c r="BI9" s="2170" t="s">
        <v>3233</v>
      </c>
      <c r="BJ9" s="2129"/>
      <c r="BK9" s="2130"/>
      <c r="BL9" s="2094">
        <v>53</v>
      </c>
      <c r="BM9" s="2095"/>
      <c r="BN9" s="2096"/>
      <c r="BO9" s="2128" t="s">
        <v>3234</v>
      </c>
      <c r="BP9" s="2129"/>
      <c r="BQ9" s="2130"/>
      <c r="BR9" s="2094">
        <v>160</v>
      </c>
      <c r="BS9" s="2096"/>
      <c r="BT9" s="1958" t="s">
        <v>2863</v>
      </c>
      <c r="BU9" s="2171"/>
      <c r="BV9" s="2172"/>
    </row>
    <row r="10" spans="1:79" ht="6.75" customHeight="1" x14ac:dyDescent="0.25">
      <c r="B10" s="1940"/>
      <c r="C10" s="1941"/>
      <c r="D10" s="1941"/>
      <c r="E10" s="1941"/>
      <c r="F10" s="1941"/>
      <c r="G10" s="1941"/>
      <c r="H10" s="1941"/>
      <c r="I10" s="1941"/>
      <c r="J10" s="1932"/>
      <c r="K10" s="1932"/>
      <c r="L10" s="1932"/>
      <c r="M10" s="1932"/>
      <c r="N10" s="1932"/>
      <c r="O10" s="1932"/>
      <c r="P10" s="1932"/>
      <c r="Q10" s="1932"/>
      <c r="R10" s="1932"/>
      <c r="S10" s="1932"/>
      <c r="T10" s="2107"/>
      <c r="U10" s="2107"/>
      <c r="V10" s="2107"/>
      <c r="W10" s="372"/>
      <c r="X10" s="372"/>
      <c r="Y10" s="2107"/>
      <c r="Z10" s="2107"/>
      <c r="AA10" s="2107"/>
      <c r="AB10" s="1942"/>
      <c r="AC10" s="1942"/>
      <c r="AD10" s="1942"/>
      <c r="AE10" s="2107"/>
      <c r="AF10" s="2107"/>
      <c r="AG10" s="1942"/>
      <c r="AH10" s="1942"/>
      <c r="AI10" s="1943"/>
      <c r="AJ10" s="852"/>
      <c r="AK10" s="852"/>
      <c r="AL10" s="852"/>
      <c r="AM10" s="852"/>
      <c r="AN10" s="852"/>
      <c r="AO10" s="852"/>
      <c r="AP10" s="852"/>
      <c r="AQ10" s="852"/>
      <c r="AR10" s="852"/>
      <c r="AS10" s="852"/>
      <c r="AT10" s="852"/>
      <c r="AU10" s="197"/>
      <c r="AV10" s="1932"/>
      <c r="AW10" s="1932"/>
      <c r="AX10" s="1932"/>
      <c r="AY10" s="1932"/>
      <c r="AZ10" s="1932"/>
      <c r="BA10" s="2178"/>
      <c r="BB10" s="2178"/>
      <c r="BC10" s="1932"/>
      <c r="BD10" s="1932"/>
      <c r="BE10" s="1932"/>
      <c r="BF10" s="2107"/>
      <c r="BG10" s="2107"/>
      <c r="BH10" s="2107"/>
      <c r="BI10" s="1942"/>
      <c r="BJ10" s="1942"/>
      <c r="BK10" s="1942"/>
      <c r="BL10" s="2107"/>
      <c r="BM10" s="2107"/>
      <c r="BN10" s="2107"/>
      <c r="BO10" s="1942"/>
      <c r="BP10" s="1942"/>
      <c r="BQ10" s="1942"/>
      <c r="BR10" s="2178"/>
      <c r="BS10" s="2178"/>
      <c r="BT10" s="1942"/>
      <c r="BU10" s="1942"/>
      <c r="BV10" s="1943"/>
    </row>
    <row r="11" spans="1:79" ht="68.25" customHeight="1" x14ac:dyDescent="0.25">
      <c r="B11" s="1967" t="s">
        <v>3211</v>
      </c>
      <c r="C11" s="1968"/>
      <c r="D11" s="1968"/>
      <c r="E11" s="1968"/>
      <c r="F11" s="1968"/>
      <c r="G11" s="1968"/>
      <c r="H11" s="1968"/>
      <c r="I11" s="2144"/>
      <c r="J11" s="1931">
        <v>0</v>
      </c>
      <c r="K11" s="1935"/>
      <c r="L11" s="2109" t="s">
        <v>1122</v>
      </c>
      <c r="M11" s="2131"/>
      <c r="N11" s="2132"/>
      <c r="O11" s="1931">
        <v>4</v>
      </c>
      <c r="P11" s="1935"/>
      <c r="Q11" s="2109" t="s">
        <v>1123</v>
      </c>
      <c r="R11" s="2131"/>
      <c r="S11" s="2132"/>
      <c r="T11" s="2106">
        <v>1</v>
      </c>
      <c r="U11" s="2107"/>
      <c r="V11" s="2108"/>
      <c r="W11" s="2109" t="s">
        <v>2815</v>
      </c>
      <c r="X11" s="2111"/>
      <c r="Y11" s="2106">
        <v>0</v>
      </c>
      <c r="Z11" s="2107"/>
      <c r="AA11" s="2108"/>
      <c r="AB11" s="2109" t="s">
        <v>2824</v>
      </c>
      <c r="AC11" s="2110"/>
      <c r="AD11" s="2111"/>
      <c r="AE11" s="2106">
        <v>5</v>
      </c>
      <c r="AF11" s="2108"/>
      <c r="AG11" s="1953" t="s">
        <v>2877</v>
      </c>
      <c r="AH11" s="1942"/>
      <c r="AI11" s="1943"/>
      <c r="AJ11" s="852"/>
      <c r="AK11" s="852"/>
      <c r="AL11" s="852"/>
      <c r="AM11" s="852"/>
      <c r="AN11" s="852"/>
      <c r="AO11" s="852"/>
      <c r="AP11" s="852"/>
      <c r="AQ11" s="852"/>
      <c r="AR11" s="852"/>
      <c r="AS11" s="852"/>
      <c r="AT11" s="852"/>
      <c r="AV11" s="2094">
        <v>3</v>
      </c>
      <c r="AW11" s="2096"/>
      <c r="AX11" s="2103" t="s">
        <v>2830</v>
      </c>
      <c r="AY11" s="2149"/>
      <c r="AZ11" s="2150"/>
      <c r="BA11" s="2094">
        <v>0</v>
      </c>
      <c r="BB11" s="2096"/>
      <c r="BC11" s="2103" t="s">
        <v>2861</v>
      </c>
      <c r="BD11" s="2149"/>
      <c r="BE11" s="2150"/>
      <c r="BF11" s="2094">
        <v>2</v>
      </c>
      <c r="BG11" s="2095"/>
      <c r="BH11" s="2096"/>
      <c r="BI11" s="2103" t="s">
        <v>2859</v>
      </c>
      <c r="BJ11" s="2149"/>
      <c r="BK11" s="2150"/>
      <c r="BL11" s="2094">
        <v>1</v>
      </c>
      <c r="BM11" s="2095"/>
      <c r="BN11" s="2096"/>
      <c r="BO11" s="2103" t="s">
        <v>2832</v>
      </c>
      <c r="BP11" s="2149"/>
      <c r="BQ11" s="2150"/>
      <c r="BR11" s="2094">
        <v>3</v>
      </c>
      <c r="BS11" s="2096"/>
      <c r="BT11" s="1958" t="s">
        <v>2864</v>
      </c>
      <c r="BU11" s="2173"/>
      <c r="BV11" s="2174"/>
    </row>
    <row r="12" spans="1:79" ht="50.25" customHeight="1" x14ac:dyDescent="0.25">
      <c r="B12" s="2122" t="s">
        <v>3207</v>
      </c>
      <c r="C12" s="2123"/>
      <c r="D12" s="2123"/>
      <c r="E12" s="2123"/>
      <c r="F12" s="2123"/>
      <c r="G12" s="2123"/>
      <c r="H12" s="2123"/>
      <c r="I12" s="2127"/>
      <c r="J12" s="1931">
        <v>0</v>
      </c>
      <c r="K12" s="1935"/>
      <c r="L12" s="2133" t="s">
        <v>1740</v>
      </c>
      <c r="M12" s="2134"/>
      <c r="N12" s="2135"/>
      <c r="O12" s="1931">
        <v>0</v>
      </c>
      <c r="P12" s="1935"/>
      <c r="Q12" s="2133" t="s">
        <v>1741</v>
      </c>
      <c r="R12" s="2134"/>
      <c r="S12" s="2135"/>
      <c r="T12" s="2106">
        <v>0</v>
      </c>
      <c r="U12" s="2107"/>
      <c r="V12" s="2108"/>
      <c r="W12" s="2133" t="s">
        <v>2816</v>
      </c>
      <c r="X12" s="2135"/>
      <c r="Y12" s="2106">
        <v>0</v>
      </c>
      <c r="Z12" s="2107"/>
      <c r="AA12" s="2108"/>
      <c r="AB12" s="2133" t="s">
        <v>2823</v>
      </c>
      <c r="AC12" s="2134"/>
      <c r="AD12" s="2135"/>
      <c r="AE12" s="2106">
        <v>0</v>
      </c>
      <c r="AF12" s="2108"/>
      <c r="AG12" s="1953" t="s">
        <v>2876</v>
      </c>
      <c r="AH12" s="1942"/>
      <c r="AI12" s="1943"/>
      <c r="AJ12" s="852"/>
      <c r="AK12" s="852"/>
      <c r="AL12" s="852"/>
      <c r="AM12" s="852"/>
      <c r="AN12" s="852"/>
      <c r="AO12" s="852"/>
      <c r="AP12" s="852"/>
      <c r="AQ12" s="852"/>
      <c r="AR12" s="852"/>
      <c r="AS12" s="852"/>
      <c r="AT12" s="852"/>
      <c r="AU12" s="197"/>
      <c r="AV12" s="2094">
        <v>0</v>
      </c>
      <c r="AW12" s="2096"/>
      <c r="AX12" s="1954" t="s">
        <v>3238</v>
      </c>
      <c r="AY12" s="1959"/>
      <c r="AZ12" s="1955"/>
      <c r="BA12" s="2094">
        <v>0</v>
      </c>
      <c r="BB12" s="2096"/>
      <c r="BC12" s="1954" t="s">
        <v>3237</v>
      </c>
      <c r="BD12" s="1959"/>
      <c r="BE12" s="1955"/>
      <c r="BF12" s="2094">
        <v>0</v>
      </c>
      <c r="BG12" s="2095"/>
      <c r="BH12" s="2096"/>
      <c r="BI12" s="1954" t="s">
        <v>3236</v>
      </c>
      <c r="BJ12" s="1959"/>
      <c r="BK12" s="1955"/>
      <c r="BL12" s="2094">
        <v>0</v>
      </c>
      <c r="BM12" s="2095"/>
      <c r="BN12" s="2096"/>
      <c r="BO12" s="1954" t="s">
        <v>3235</v>
      </c>
      <c r="BP12" s="1959"/>
      <c r="BQ12" s="1955"/>
      <c r="BR12" s="2094">
        <v>0</v>
      </c>
      <c r="BS12" s="2096"/>
      <c r="BT12" s="1958" t="s">
        <v>2865</v>
      </c>
      <c r="BU12" s="2173"/>
      <c r="BV12" s="2174"/>
    </row>
    <row r="13" spans="1:79" ht="60" customHeight="1" x14ac:dyDescent="0.25">
      <c r="B13" s="2122" t="s">
        <v>3208</v>
      </c>
      <c r="C13" s="2123"/>
      <c r="D13" s="2123"/>
      <c r="E13" s="2123"/>
      <c r="F13" s="2123"/>
      <c r="G13" s="2123"/>
      <c r="H13" s="2123"/>
      <c r="I13" s="2127"/>
      <c r="J13" s="1931">
        <v>0</v>
      </c>
      <c r="K13" s="1935"/>
      <c r="L13" s="1479" t="s">
        <v>1742</v>
      </c>
      <c r="M13" s="1482"/>
      <c r="N13" s="2136"/>
      <c r="O13" s="1931">
        <v>4</v>
      </c>
      <c r="P13" s="1935"/>
      <c r="Q13" s="1479" t="s">
        <v>1745</v>
      </c>
      <c r="R13" s="1482"/>
      <c r="S13" s="2136"/>
      <c r="T13" s="2106">
        <v>1</v>
      </c>
      <c r="U13" s="2107"/>
      <c r="V13" s="2108"/>
      <c r="W13" s="1479" t="s">
        <v>2817</v>
      </c>
      <c r="X13" s="2136"/>
      <c r="Y13" s="2106">
        <v>0</v>
      </c>
      <c r="Z13" s="2107"/>
      <c r="AA13" s="2108"/>
      <c r="AB13" s="1479" t="s">
        <v>2822</v>
      </c>
      <c r="AC13" s="1482"/>
      <c r="AD13" s="2136"/>
      <c r="AE13" s="2106">
        <v>5</v>
      </c>
      <c r="AF13" s="2108"/>
      <c r="AG13" s="1953" t="s">
        <v>2875</v>
      </c>
      <c r="AH13" s="1942"/>
      <c r="AI13" s="1943"/>
      <c r="AJ13" s="852"/>
      <c r="AK13" s="852"/>
      <c r="AL13" s="852"/>
      <c r="AM13" s="852"/>
      <c r="AN13" s="852"/>
      <c r="AO13" s="852"/>
      <c r="AP13" s="852"/>
      <c r="AQ13" s="852"/>
      <c r="AR13" s="852"/>
      <c r="AS13" s="852"/>
      <c r="AT13" s="852"/>
      <c r="AU13" s="197"/>
      <c r="AV13" s="2094">
        <v>3</v>
      </c>
      <c r="AW13" s="2096"/>
      <c r="AX13" s="2175" t="s">
        <v>3239</v>
      </c>
      <c r="AY13" s="2176"/>
      <c r="AZ13" s="2177"/>
      <c r="BA13" s="2094">
        <v>0</v>
      </c>
      <c r="BB13" s="2096"/>
      <c r="BC13" s="2175" t="s">
        <v>3241</v>
      </c>
      <c r="BD13" s="2176"/>
      <c r="BE13" s="2177"/>
      <c r="BF13" s="2094">
        <v>2</v>
      </c>
      <c r="BG13" s="2095"/>
      <c r="BH13" s="2096"/>
      <c r="BI13" s="2175" t="s">
        <v>3244</v>
      </c>
      <c r="BJ13" s="2176"/>
      <c r="BK13" s="2177"/>
      <c r="BL13" s="2094">
        <v>1</v>
      </c>
      <c r="BM13" s="2095"/>
      <c r="BN13" s="2096"/>
      <c r="BO13" s="2175" t="s">
        <v>3245</v>
      </c>
      <c r="BP13" s="2176"/>
      <c r="BQ13" s="2177"/>
      <c r="BR13" s="2094">
        <v>3</v>
      </c>
      <c r="BS13" s="2096"/>
      <c r="BT13" s="1958" t="s">
        <v>2866</v>
      </c>
      <c r="BU13" s="2173"/>
      <c r="BV13" s="2174"/>
    </row>
    <row r="14" spans="1:79" ht="51" customHeight="1" x14ac:dyDescent="0.25">
      <c r="B14" s="1965" t="s">
        <v>1176</v>
      </c>
      <c r="C14" s="2120"/>
      <c r="D14" s="2120"/>
      <c r="E14" s="2120"/>
      <c r="F14" s="2120"/>
      <c r="G14" s="2120"/>
      <c r="H14" s="2120"/>
      <c r="I14" s="2121"/>
      <c r="J14" s="1931">
        <v>0</v>
      </c>
      <c r="K14" s="1935"/>
      <c r="L14" s="2133" t="s">
        <v>1743</v>
      </c>
      <c r="M14" s="2134"/>
      <c r="N14" s="2135"/>
      <c r="O14" s="1931">
        <v>0</v>
      </c>
      <c r="P14" s="1935"/>
      <c r="Q14" s="2133" t="s">
        <v>1744</v>
      </c>
      <c r="R14" s="2134"/>
      <c r="S14" s="2135"/>
      <c r="T14" s="2106">
        <v>0</v>
      </c>
      <c r="U14" s="2107"/>
      <c r="V14" s="2108"/>
      <c r="W14" s="2133" t="s">
        <v>2818</v>
      </c>
      <c r="X14" s="2135"/>
      <c r="Y14" s="2106">
        <v>0</v>
      </c>
      <c r="Z14" s="2107"/>
      <c r="AA14" s="2108"/>
      <c r="AB14" s="2133" t="s">
        <v>2821</v>
      </c>
      <c r="AC14" s="2134"/>
      <c r="AD14" s="2135"/>
      <c r="AE14" s="2106">
        <v>0</v>
      </c>
      <c r="AF14" s="2108"/>
      <c r="AG14" s="1953" t="s">
        <v>2874</v>
      </c>
      <c r="AH14" s="1942"/>
      <c r="AI14" s="1943"/>
      <c r="AJ14" s="852"/>
      <c r="AK14" s="852"/>
      <c r="AL14" s="852"/>
      <c r="AM14" s="852"/>
      <c r="AN14" s="852"/>
      <c r="AO14" s="852"/>
      <c r="AP14" s="852"/>
      <c r="AQ14" s="852"/>
      <c r="AR14" s="852"/>
      <c r="AS14" s="852"/>
      <c r="AT14" s="852"/>
      <c r="AU14" s="197"/>
      <c r="AV14" s="2094">
        <v>0</v>
      </c>
      <c r="AW14" s="2096"/>
      <c r="AX14" s="1954" t="s">
        <v>3240</v>
      </c>
      <c r="AY14" s="1959"/>
      <c r="AZ14" s="1955"/>
      <c r="BA14" s="2094">
        <v>0</v>
      </c>
      <c r="BB14" s="2096"/>
      <c r="BC14" s="1954" t="s">
        <v>3242</v>
      </c>
      <c r="BD14" s="1959"/>
      <c r="BE14" s="1955"/>
      <c r="BF14" s="2094">
        <v>0</v>
      </c>
      <c r="BG14" s="2095"/>
      <c r="BH14" s="2096"/>
      <c r="BI14" s="1954" t="s">
        <v>3243</v>
      </c>
      <c r="BJ14" s="1959"/>
      <c r="BK14" s="1955"/>
      <c r="BL14" s="2094">
        <v>0</v>
      </c>
      <c r="BM14" s="2095"/>
      <c r="BN14" s="2096"/>
      <c r="BO14" s="1954" t="s">
        <v>3246</v>
      </c>
      <c r="BP14" s="1959"/>
      <c r="BQ14" s="1955"/>
      <c r="BR14" s="2094">
        <v>0</v>
      </c>
      <c r="BS14" s="2096"/>
      <c r="BT14" s="1958" t="s">
        <v>2867</v>
      </c>
      <c r="BU14" s="2173"/>
      <c r="BV14" s="2174"/>
    </row>
    <row r="15" spans="1:79" ht="53.25" customHeight="1" x14ac:dyDescent="0.25">
      <c r="B15" s="1967" t="s">
        <v>3210</v>
      </c>
      <c r="C15" s="1968"/>
      <c r="D15" s="1968"/>
      <c r="E15" s="1968"/>
      <c r="F15" s="1968"/>
      <c r="G15" s="1968"/>
      <c r="H15" s="1968"/>
      <c r="I15" s="2144"/>
      <c r="J15" s="1931">
        <v>19</v>
      </c>
      <c r="K15" s="1935"/>
      <c r="L15" s="2109" t="s">
        <v>2871</v>
      </c>
      <c r="M15" s="2131"/>
      <c r="N15" s="2132"/>
      <c r="O15" s="1931">
        <v>121</v>
      </c>
      <c r="P15" s="1935"/>
      <c r="Q15" s="2109" t="s">
        <v>1124</v>
      </c>
      <c r="R15" s="2131"/>
      <c r="S15" s="2132"/>
      <c r="T15" s="2106">
        <v>118</v>
      </c>
      <c r="U15" s="2107"/>
      <c r="V15" s="2108"/>
      <c r="W15" s="2109" t="s">
        <v>2819</v>
      </c>
      <c r="X15" s="2111"/>
      <c r="Y15" s="2106">
        <v>0</v>
      </c>
      <c r="Z15" s="2107"/>
      <c r="AA15" s="2108"/>
      <c r="AB15" s="2109" t="s">
        <v>2820</v>
      </c>
      <c r="AC15" s="2110"/>
      <c r="AD15" s="2111"/>
      <c r="AE15" s="2106">
        <v>258</v>
      </c>
      <c r="AF15" s="2108"/>
      <c r="AG15" s="1953" t="s">
        <v>2872</v>
      </c>
      <c r="AH15" s="1942"/>
      <c r="AI15" s="1943"/>
      <c r="AJ15" s="852"/>
      <c r="AK15" s="852"/>
      <c r="AL15" s="852"/>
      <c r="AM15" s="852"/>
      <c r="AN15" s="852"/>
      <c r="AO15" s="852"/>
      <c r="AP15" s="852"/>
      <c r="AQ15" s="852"/>
      <c r="AR15" s="852"/>
      <c r="AS15" s="852"/>
      <c r="AT15" s="852"/>
      <c r="AV15" s="2094">
        <v>140</v>
      </c>
      <c r="AW15" s="2096"/>
      <c r="AX15" s="2103" t="s">
        <v>2831</v>
      </c>
      <c r="AY15" s="2149"/>
      <c r="AZ15" s="2150"/>
      <c r="BA15" s="2094">
        <v>17</v>
      </c>
      <c r="BB15" s="2096"/>
      <c r="BC15" s="2103" t="s">
        <v>2862</v>
      </c>
      <c r="BD15" s="2149"/>
      <c r="BE15" s="2150"/>
      <c r="BF15" s="2094">
        <v>88</v>
      </c>
      <c r="BG15" s="2095"/>
      <c r="BH15" s="2096"/>
      <c r="BI15" s="2103" t="s">
        <v>2860</v>
      </c>
      <c r="BJ15" s="2149"/>
      <c r="BK15" s="2150"/>
      <c r="BL15" s="2094">
        <v>52</v>
      </c>
      <c r="BM15" s="2095"/>
      <c r="BN15" s="2096"/>
      <c r="BO15" s="2103" t="s">
        <v>2833</v>
      </c>
      <c r="BP15" s="2149"/>
      <c r="BQ15" s="2150"/>
      <c r="BR15" s="2094">
        <v>157</v>
      </c>
      <c r="BS15" s="2096"/>
      <c r="BT15" s="1958" t="s">
        <v>3064</v>
      </c>
      <c r="BU15" s="2173"/>
      <c r="BV15" s="2174"/>
    </row>
    <row r="16" spans="1:79" ht="53.25" customHeight="1" thickBot="1" x14ac:dyDescent="0.3">
      <c r="B16" s="2122" t="s">
        <v>3209</v>
      </c>
      <c r="C16" s="2123"/>
      <c r="D16" s="2123"/>
      <c r="E16" s="2123"/>
      <c r="F16" s="2123"/>
      <c r="G16" s="2123"/>
      <c r="H16" s="2123"/>
      <c r="I16" s="2127"/>
      <c r="J16" s="2094">
        <v>3</v>
      </c>
      <c r="K16" s="2096"/>
      <c r="L16" s="1954" t="s">
        <v>3061</v>
      </c>
      <c r="M16" s="1959"/>
      <c r="N16" s="1955"/>
      <c r="O16" s="2094">
        <v>24</v>
      </c>
      <c r="P16" s="2096"/>
      <c r="Q16" s="1954" t="s">
        <v>3060</v>
      </c>
      <c r="R16" s="1959"/>
      <c r="S16" s="1955"/>
      <c r="T16" s="2094">
        <v>3</v>
      </c>
      <c r="U16" s="2095"/>
      <c r="V16" s="2096"/>
      <c r="W16" s="1954" t="s">
        <v>3062</v>
      </c>
      <c r="X16" s="1955"/>
      <c r="Y16" s="2094">
        <v>0</v>
      </c>
      <c r="Z16" s="2095"/>
      <c r="AA16" s="2096"/>
      <c r="AB16" s="1954" t="s">
        <v>3063</v>
      </c>
      <c r="AC16" s="1959"/>
      <c r="AD16" s="1955"/>
      <c r="AE16" s="2094">
        <v>30</v>
      </c>
      <c r="AF16" s="2096"/>
      <c r="AG16" s="2100" t="s">
        <v>2825</v>
      </c>
      <c r="AH16" s="2101"/>
      <c r="AI16" s="2102"/>
      <c r="AJ16" s="876"/>
      <c r="AK16" s="876"/>
      <c r="AL16" s="876"/>
      <c r="AM16" s="876"/>
      <c r="AN16" s="876"/>
      <c r="AO16" s="876"/>
      <c r="AP16" s="876"/>
      <c r="AQ16" s="876"/>
      <c r="AR16" s="876"/>
      <c r="AS16" s="876"/>
      <c r="AT16" s="876"/>
      <c r="AU16" s="197"/>
      <c r="AV16" s="2094">
        <v>27</v>
      </c>
      <c r="AW16" s="2096"/>
      <c r="AX16" s="1954" t="s">
        <v>3249</v>
      </c>
      <c r="AY16" s="1959"/>
      <c r="AZ16" s="1955"/>
      <c r="BA16" s="2094">
        <v>3</v>
      </c>
      <c r="BB16" s="2096"/>
      <c r="BC16" s="1954" t="s">
        <v>3248</v>
      </c>
      <c r="BD16" s="1959"/>
      <c r="BE16" s="1955"/>
      <c r="BF16" s="2094">
        <v>24</v>
      </c>
      <c r="BG16" s="2095"/>
      <c r="BH16" s="2096"/>
      <c r="BI16" s="1954" t="s">
        <v>3250</v>
      </c>
      <c r="BJ16" s="1959"/>
      <c r="BK16" s="1955"/>
      <c r="BL16" s="2094">
        <v>3</v>
      </c>
      <c r="BM16" s="2095"/>
      <c r="BN16" s="2096"/>
      <c r="BO16" s="1954" t="s">
        <v>3247</v>
      </c>
      <c r="BP16" s="1959"/>
      <c r="BQ16" s="1955"/>
      <c r="BR16" s="2094">
        <v>30</v>
      </c>
      <c r="BS16" s="2096"/>
      <c r="BT16" s="1958" t="s">
        <v>2868</v>
      </c>
      <c r="BU16" s="2173"/>
      <c r="BV16" s="2174"/>
    </row>
    <row r="17" spans="2:74" ht="53.25" customHeight="1" thickTop="1" thickBot="1" x14ac:dyDescent="0.3">
      <c r="B17" s="1967" t="s">
        <v>3212</v>
      </c>
      <c r="C17" s="1968"/>
      <c r="D17" s="1968"/>
      <c r="E17" s="1968"/>
      <c r="F17" s="1968"/>
      <c r="G17" s="1968"/>
      <c r="H17" s="1968"/>
      <c r="I17" s="2144"/>
      <c r="J17" s="1956">
        <f>(J9-J18)/J9</f>
        <v>0.15789473684210525</v>
      </c>
      <c r="K17" s="1957"/>
      <c r="L17" s="1958" t="s">
        <v>3079</v>
      </c>
      <c r="M17" s="1959"/>
      <c r="N17" s="1955"/>
      <c r="O17" s="1956">
        <f>(O9-O18)/O9</f>
        <v>0.224</v>
      </c>
      <c r="P17" s="1957"/>
      <c r="Q17" s="1958" t="s">
        <v>3080</v>
      </c>
      <c r="R17" s="1959"/>
      <c r="S17" s="1955"/>
      <c r="T17" s="1960">
        <f>(T9-T18)/T9</f>
        <v>3.3613445378151259E-2</v>
      </c>
      <c r="U17" s="1961"/>
      <c r="V17" s="1962"/>
      <c r="W17" s="1958" t="s">
        <v>3081</v>
      </c>
      <c r="X17" s="1959"/>
      <c r="Y17" s="1960">
        <v>0</v>
      </c>
      <c r="Z17" s="1961"/>
      <c r="AA17" s="1962"/>
      <c r="AB17" s="1958" t="s">
        <v>3082</v>
      </c>
      <c r="AC17" s="1959"/>
      <c r="AD17" s="1955"/>
      <c r="AE17" s="1960">
        <f xml:space="preserve"> (AE9 - AE18) / AE9</f>
        <v>0.13307984790874525</v>
      </c>
      <c r="AF17" s="1962"/>
      <c r="AG17" s="1958" t="s">
        <v>3083</v>
      </c>
      <c r="AH17" s="1959"/>
      <c r="AI17" s="1955"/>
      <c r="AJ17" s="876"/>
      <c r="AK17" s="876"/>
      <c r="AL17" s="876"/>
      <c r="AM17" s="876"/>
      <c r="AN17" s="876"/>
      <c r="AO17" s="876"/>
      <c r="AP17" s="876"/>
      <c r="AQ17" s="876"/>
      <c r="AR17" s="876"/>
      <c r="AS17" s="876"/>
      <c r="AT17" s="876"/>
      <c r="AU17" s="197"/>
      <c r="AV17" s="2192">
        <f xml:space="preserve"> (AV9 - AV18) / AV9</f>
        <v>0.20979020979020979</v>
      </c>
      <c r="AW17" s="2193"/>
      <c r="AX17" s="2184" t="s">
        <v>3229</v>
      </c>
      <c r="AY17" s="2185"/>
      <c r="AZ17" s="2186"/>
      <c r="BA17" s="1961">
        <f xml:space="preserve"> (BA9 - BA18) / BA9</f>
        <v>0.17647058823529413</v>
      </c>
      <c r="BB17" s="1962"/>
      <c r="BC17" s="1958" t="s">
        <v>3084</v>
      </c>
      <c r="BD17" s="1959"/>
      <c r="BE17" s="1955"/>
      <c r="BF17" s="1960">
        <f xml:space="preserve"> (BF9 - BF18) / BF9</f>
        <v>0.28888888888888886</v>
      </c>
      <c r="BG17" s="1961"/>
      <c r="BH17" s="1962"/>
      <c r="BI17" s="1958" t="s">
        <v>3085</v>
      </c>
      <c r="BJ17" s="1959"/>
      <c r="BK17" s="1955"/>
      <c r="BL17" s="1960">
        <f xml:space="preserve"> (BL9 - BL18) / BL9</f>
        <v>7.5471698113207544E-2</v>
      </c>
      <c r="BM17" s="1961"/>
      <c r="BN17" s="1962"/>
      <c r="BO17" s="1958" t="s">
        <v>3086</v>
      </c>
      <c r="BP17" s="1959"/>
      <c r="BQ17" s="1955"/>
      <c r="BR17" s="1960">
        <f xml:space="preserve"> (BR9 - BR18) / BR9</f>
        <v>0.20624999999999999</v>
      </c>
      <c r="BS17" s="1962"/>
      <c r="BT17" s="1958" t="s">
        <v>3087</v>
      </c>
      <c r="BU17" s="1959"/>
      <c r="BV17" s="1955"/>
    </row>
    <row r="18" spans="2:74" ht="53.25" customHeight="1" thickTop="1" x14ac:dyDescent="0.25">
      <c r="B18" s="1967" t="s">
        <v>3213</v>
      </c>
      <c r="C18" s="1968"/>
      <c r="D18" s="1968"/>
      <c r="E18" s="1968"/>
      <c r="F18" s="1968"/>
      <c r="G18" s="1968"/>
      <c r="H18" s="1968"/>
      <c r="I18" s="2144"/>
      <c r="J18" s="2094">
        <v>16</v>
      </c>
      <c r="K18" s="2096"/>
      <c r="L18" s="2103" t="s">
        <v>3065</v>
      </c>
      <c r="M18" s="2149"/>
      <c r="N18" s="2150"/>
      <c r="O18" s="2094">
        <v>97</v>
      </c>
      <c r="P18" s="2096"/>
      <c r="Q18" s="2103" t="s">
        <v>3066</v>
      </c>
      <c r="R18" s="2149"/>
      <c r="S18" s="2150"/>
      <c r="T18" s="2094">
        <v>115</v>
      </c>
      <c r="U18" s="2095"/>
      <c r="V18" s="2096"/>
      <c r="W18" s="2103" t="s">
        <v>3067</v>
      </c>
      <c r="X18" s="2105"/>
      <c r="Y18" s="2094">
        <v>0</v>
      </c>
      <c r="Z18" s="2095"/>
      <c r="AA18" s="2096"/>
      <c r="AB18" s="2103" t="s">
        <v>3068</v>
      </c>
      <c r="AC18" s="2104"/>
      <c r="AD18" s="2105"/>
      <c r="AE18" s="2094">
        <v>228</v>
      </c>
      <c r="AF18" s="2096"/>
      <c r="AG18" s="2100" t="s">
        <v>3069</v>
      </c>
      <c r="AH18" s="2101"/>
      <c r="AI18" s="2102"/>
      <c r="AJ18" s="852"/>
      <c r="AK18" s="852"/>
      <c r="AL18" s="852"/>
      <c r="AM18" s="852"/>
      <c r="AN18" s="852"/>
      <c r="AO18" s="852"/>
      <c r="AP18" s="852"/>
      <c r="AQ18" s="852"/>
      <c r="AR18" s="852"/>
      <c r="AS18" s="852"/>
      <c r="AT18" s="852"/>
      <c r="AV18" s="2179">
        <v>113</v>
      </c>
      <c r="AW18" s="2180"/>
      <c r="AX18" s="2181" t="s">
        <v>3070</v>
      </c>
      <c r="AY18" s="2182"/>
      <c r="AZ18" s="2183"/>
      <c r="BA18" s="2094">
        <v>14</v>
      </c>
      <c r="BB18" s="2096"/>
      <c r="BC18" s="2103" t="s">
        <v>3071</v>
      </c>
      <c r="BD18" s="2149"/>
      <c r="BE18" s="2150"/>
      <c r="BF18" s="2094">
        <v>64</v>
      </c>
      <c r="BG18" s="2095"/>
      <c r="BH18" s="2096"/>
      <c r="BI18" s="2103" t="s">
        <v>3072</v>
      </c>
      <c r="BJ18" s="2149"/>
      <c r="BK18" s="2150"/>
      <c r="BL18" s="2094">
        <v>49</v>
      </c>
      <c r="BM18" s="2095"/>
      <c r="BN18" s="2096"/>
      <c r="BO18" s="2103" t="s">
        <v>3073</v>
      </c>
      <c r="BP18" s="2149"/>
      <c r="BQ18" s="2150"/>
      <c r="BR18" s="2094">
        <v>127</v>
      </c>
      <c r="BS18" s="2096"/>
      <c r="BT18" s="1958" t="s">
        <v>2869</v>
      </c>
      <c r="BU18" s="2173"/>
      <c r="BV18" s="2174"/>
    </row>
    <row r="19" spans="2:74" ht="75.75" customHeight="1" x14ac:dyDescent="0.25">
      <c r="B19" s="1965" t="s">
        <v>1177</v>
      </c>
      <c r="C19" s="2120"/>
      <c r="D19" s="2120"/>
      <c r="E19" s="2120"/>
      <c r="F19" s="2120"/>
      <c r="G19" s="2120"/>
      <c r="H19" s="2120"/>
      <c r="I19" s="2121"/>
      <c r="J19" s="2094">
        <v>3</v>
      </c>
      <c r="K19" s="2096"/>
      <c r="L19" s="1954" t="s">
        <v>3214</v>
      </c>
      <c r="M19" s="1959"/>
      <c r="N19" s="1955"/>
      <c r="O19" s="1931">
        <v>15</v>
      </c>
      <c r="P19" s="1935"/>
      <c r="Q19" s="1954" t="s">
        <v>3217</v>
      </c>
      <c r="R19" s="1959"/>
      <c r="S19" s="1955"/>
      <c r="T19" s="2097">
        <v>24</v>
      </c>
      <c r="U19" s="2098"/>
      <c r="V19" s="2099"/>
      <c r="W19" s="1954" t="s">
        <v>3218</v>
      </c>
      <c r="X19" s="1955"/>
      <c r="Y19" s="2097">
        <v>0</v>
      </c>
      <c r="Z19" s="2098"/>
      <c r="AA19" s="2099"/>
      <c r="AB19" s="1954" t="s">
        <v>3219</v>
      </c>
      <c r="AC19" s="1959"/>
      <c r="AD19" s="1955"/>
      <c r="AE19" s="2106">
        <v>42</v>
      </c>
      <c r="AF19" s="2108"/>
      <c r="AG19" s="1953" t="s">
        <v>2873</v>
      </c>
      <c r="AH19" s="1942"/>
      <c r="AI19" s="1943"/>
      <c r="AJ19" s="852"/>
      <c r="AK19" s="852"/>
      <c r="AL19" s="852"/>
      <c r="AM19" s="852"/>
      <c r="AN19" s="852"/>
      <c r="AO19" s="852"/>
      <c r="AP19" s="852"/>
      <c r="AQ19" s="852"/>
      <c r="AR19" s="852"/>
      <c r="AS19" s="852"/>
      <c r="AT19" s="852"/>
      <c r="AU19" s="197"/>
      <c r="AV19" s="2187">
        <v>13</v>
      </c>
      <c r="AW19" s="2188"/>
      <c r="AX19" s="2189" t="s">
        <v>3252</v>
      </c>
      <c r="AY19" s="2190"/>
      <c r="AZ19" s="2191"/>
      <c r="BA19" s="2094">
        <v>2</v>
      </c>
      <c r="BB19" s="2096"/>
      <c r="BC19" s="1954" t="s">
        <v>3251</v>
      </c>
      <c r="BD19" s="1959"/>
      <c r="BE19" s="1955"/>
      <c r="BF19" s="2094">
        <v>11</v>
      </c>
      <c r="BG19" s="2095"/>
      <c r="BH19" s="2096"/>
      <c r="BI19" s="1954" t="s">
        <v>3251</v>
      </c>
      <c r="BJ19" s="1959"/>
      <c r="BK19" s="1955"/>
      <c r="BL19" s="2094">
        <v>2</v>
      </c>
      <c r="BM19" s="2095"/>
      <c r="BN19" s="2096"/>
      <c r="BO19" s="1954" t="s">
        <v>3253</v>
      </c>
      <c r="BP19" s="1959"/>
      <c r="BQ19" s="1955"/>
      <c r="BR19" s="2094">
        <v>15</v>
      </c>
      <c r="BS19" s="2096"/>
      <c r="BT19" s="1958" t="s">
        <v>2870</v>
      </c>
      <c r="BU19" s="2173"/>
      <c r="BV19" s="2174"/>
    </row>
    <row r="20" spans="2:74" ht="54.75" customHeight="1" x14ac:dyDescent="0.25">
      <c r="B20" s="1967" t="s">
        <v>3215</v>
      </c>
      <c r="C20" s="1968"/>
      <c r="D20" s="1968"/>
      <c r="E20" s="1968"/>
      <c r="F20" s="1968"/>
      <c r="G20" s="1968"/>
      <c r="H20" s="1968"/>
      <c r="I20" s="1968"/>
      <c r="J20" s="1931">
        <v>18</v>
      </c>
      <c r="K20" s="1935"/>
      <c r="L20" s="1944"/>
      <c r="M20" s="1945"/>
      <c r="N20" s="1946"/>
      <c r="O20" s="1931">
        <v>87</v>
      </c>
      <c r="P20" s="1935"/>
      <c r="Q20" s="1944"/>
      <c r="R20" s="1945"/>
      <c r="S20" s="1946"/>
      <c r="T20" s="1931">
        <v>78</v>
      </c>
      <c r="U20" s="1932"/>
      <c r="V20" s="1935"/>
      <c r="W20" s="867"/>
      <c r="X20" s="868"/>
      <c r="Y20" s="1931">
        <v>0</v>
      </c>
      <c r="Z20" s="1932"/>
      <c r="AA20" s="1935"/>
      <c r="AB20" s="1937"/>
      <c r="AC20" s="1938"/>
      <c r="AD20" s="1939"/>
      <c r="AE20" s="1931">
        <v>180</v>
      </c>
      <c r="AF20" s="1935"/>
      <c r="AG20" s="1937"/>
      <c r="AH20" s="1938"/>
      <c r="AI20" s="1939"/>
      <c r="AJ20" s="877"/>
      <c r="AK20" s="877"/>
      <c r="AL20" s="877"/>
      <c r="AM20" s="877"/>
      <c r="AN20" s="877"/>
      <c r="AO20" s="877"/>
      <c r="AP20" s="877"/>
      <c r="AQ20" s="877"/>
      <c r="AR20" s="877"/>
      <c r="AS20" s="877"/>
      <c r="AT20" s="877"/>
      <c r="AV20" s="1931">
        <v>134</v>
      </c>
      <c r="AW20" s="1935"/>
      <c r="AX20" s="1944"/>
      <c r="AY20" s="1945"/>
      <c r="AZ20" s="1946"/>
      <c r="BA20" s="1931">
        <v>16</v>
      </c>
      <c r="BB20" s="1935"/>
      <c r="BC20" s="1944"/>
      <c r="BD20" s="1945"/>
      <c r="BE20" s="1946"/>
      <c r="BF20" s="1931">
        <v>84</v>
      </c>
      <c r="BG20" s="1932"/>
      <c r="BH20" s="1935"/>
      <c r="BI20" s="1938"/>
      <c r="BJ20" s="1938"/>
      <c r="BK20" s="1939"/>
      <c r="BL20" s="1931">
        <v>50</v>
      </c>
      <c r="BM20" s="1932"/>
      <c r="BN20" s="1935"/>
      <c r="BO20" s="1937"/>
      <c r="BP20" s="1938"/>
      <c r="BQ20" s="1939"/>
      <c r="BR20" s="1931">
        <v>150</v>
      </c>
      <c r="BS20" s="1935"/>
      <c r="BT20" s="1937"/>
      <c r="BU20" s="1938"/>
      <c r="BV20" s="1939"/>
    </row>
    <row r="21" spans="2:74" ht="30.75" customHeight="1" x14ac:dyDescent="0.25">
      <c r="B21" s="2122" t="s">
        <v>3216</v>
      </c>
      <c r="C21" s="2123"/>
      <c r="D21" s="2123"/>
      <c r="E21" s="2123"/>
      <c r="F21" s="2123"/>
      <c r="G21" s="2123"/>
      <c r="H21" s="2123"/>
      <c r="I21" s="2123"/>
      <c r="J21" s="1931">
        <v>2</v>
      </c>
      <c r="K21" s="1935"/>
      <c r="L21" s="1944"/>
      <c r="M21" s="1945"/>
      <c r="N21" s="1946"/>
      <c r="O21" s="1931">
        <v>3</v>
      </c>
      <c r="P21" s="1935"/>
      <c r="Q21" s="1944"/>
      <c r="R21" s="1945"/>
      <c r="S21" s="1946"/>
      <c r="T21" s="1931">
        <v>25</v>
      </c>
      <c r="U21" s="1932"/>
      <c r="V21" s="1935"/>
      <c r="W21" s="867"/>
      <c r="X21" s="868"/>
      <c r="Y21" s="1931">
        <v>0</v>
      </c>
      <c r="Z21" s="1932"/>
      <c r="AA21" s="1935"/>
      <c r="AB21" s="1937"/>
      <c r="AC21" s="1938"/>
      <c r="AD21" s="1939"/>
      <c r="AE21" s="1931">
        <v>30</v>
      </c>
      <c r="AF21" s="1935"/>
      <c r="AG21" s="1937"/>
      <c r="AH21" s="1938"/>
      <c r="AI21" s="1939"/>
      <c r="AJ21" s="877"/>
      <c r="AK21" s="877"/>
      <c r="AL21" s="877"/>
      <c r="AM21" s="877"/>
      <c r="AN21" s="877"/>
      <c r="AO21" s="877"/>
      <c r="AP21" s="877"/>
      <c r="AQ21" s="877"/>
      <c r="AR21" s="877"/>
      <c r="AS21" s="877"/>
      <c r="AT21" s="877"/>
      <c r="AU21" s="197"/>
      <c r="AV21" s="1931">
        <v>0</v>
      </c>
      <c r="AW21" s="1935"/>
      <c r="AX21" s="1944"/>
      <c r="AY21" s="1945"/>
      <c r="AZ21" s="1946"/>
      <c r="BA21" s="1931">
        <v>0</v>
      </c>
      <c r="BB21" s="1935"/>
      <c r="BC21" s="1944"/>
      <c r="BD21" s="1945"/>
      <c r="BE21" s="1946"/>
      <c r="BF21" s="1931">
        <v>0</v>
      </c>
      <c r="BG21" s="1932"/>
      <c r="BH21" s="1935"/>
      <c r="BI21" s="1938"/>
      <c r="BJ21" s="1938"/>
      <c r="BK21" s="1939"/>
      <c r="BL21" s="1931">
        <v>0</v>
      </c>
      <c r="BM21" s="1932"/>
      <c r="BN21" s="1935"/>
      <c r="BO21" s="1937"/>
      <c r="BP21" s="1938"/>
      <c r="BQ21" s="1939"/>
      <c r="BR21" s="1931">
        <f>BF21+BA21</f>
        <v>0</v>
      </c>
      <c r="BS21" s="1935"/>
      <c r="BT21" s="1937"/>
      <c r="BU21" s="1938"/>
      <c r="BV21" s="1939"/>
    </row>
    <row r="22" spans="2:74" ht="64.5" customHeight="1" x14ac:dyDescent="0.25">
      <c r="B22" s="1965" t="s">
        <v>2900</v>
      </c>
      <c r="C22" s="1966"/>
      <c r="D22" s="1966"/>
      <c r="E22" s="1966"/>
      <c r="F22" s="1966"/>
      <c r="G22" s="1966"/>
      <c r="H22" s="1966"/>
      <c r="I22" s="1966"/>
      <c r="J22" s="1931">
        <v>1</v>
      </c>
      <c r="K22" s="1935"/>
      <c r="L22" s="1944"/>
      <c r="M22" s="1945"/>
      <c r="N22" s="1946"/>
      <c r="O22" s="1931">
        <v>8</v>
      </c>
      <c r="P22" s="1935"/>
      <c r="Q22" s="1944"/>
      <c r="R22" s="1945"/>
      <c r="S22" s="1946"/>
      <c r="T22" s="1931">
        <v>4</v>
      </c>
      <c r="U22" s="1932"/>
      <c r="V22" s="1935"/>
      <c r="W22" s="867"/>
      <c r="X22" s="868"/>
      <c r="Y22" s="1931">
        <v>0</v>
      </c>
      <c r="Z22" s="1932"/>
      <c r="AA22" s="1935"/>
      <c r="AB22" s="1937"/>
      <c r="AC22" s="1938"/>
      <c r="AD22" s="1939"/>
      <c r="AE22" s="1931">
        <v>13</v>
      </c>
      <c r="AF22" s="1935"/>
      <c r="AG22" s="1937"/>
      <c r="AH22" s="1938"/>
      <c r="AI22" s="1939"/>
      <c r="AJ22" s="877"/>
      <c r="AK22" s="877"/>
      <c r="AL22" s="877"/>
      <c r="AM22" s="877"/>
      <c r="AN22" s="877"/>
      <c r="AO22" s="877"/>
      <c r="AP22" s="877"/>
      <c r="AQ22" s="877"/>
      <c r="AR22" s="877"/>
      <c r="AS22" s="877"/>
      <c r="AT22" s="877"/>
      <c r="AU22" s="197"/>
      <c r="AV22" s="1931">
        <v>11</v>
      </c>
      <c r="AW22" s="1935"/>
      <c r="AX22" s="1944"/>
      <c r="AY22" s="1945"/>
      <c r="AZ22" s="1946"/>
      <c r="BA22" s="1931">
        <v>1</v>
      </c>
      <c r="BB22" s="1935"/>
      <c r="BC22" s="1944"/>
      <c r="BD22" s="1945"/>
      <c r="BE22" s="1946"/>
      <c r="BF22" s="1931">
        <v>6</v>
      </c>
      <c r="BG22" s="1932"/>
      <c r="BH22" s="1935"/>
      <c r="BI22" s="1938"/>
      <c r="BJ22" s="1938"/>
      <c r="BK22" s="1939"/>
      <c r="BL22" s="1931">
        <v>4</v>
      </c>
      <c r="BM22" s="1932"/>
      <c r="BN22" s="1935"/>
      <c r="BO22" s="1937"/>
      <c r="BP22" s="1938"/>
      <c r="BQ22" s="1939"/>
      <c r="BR22" s="1931">
        <v>13</v>
      </c>
      <c r="BS22" s="1935"/>
      <c r="BT22" s="1937"/>
      <c r="BU22" s="1938"/>
      <c r="BV22" s="1939"/>
    </row>
    <row r="23" spans="2:74" ht="26.25" customHeight="1" x14ac:dyDescent="0.25">
      <c r="B23" s="1963" t="s">
        <v>2321</v>
      </c>
      <c r="C23" s="1964"/>
      <c r="D23" s="1964"/>
      <c r="E23" s="1964"/>
      <c r="F23" s="1964"/>
      <c r="G23" s="1964"/>
      <c r="H23" s="1964"/>
      <c r="I23" s="1964"/>
      <c r="J23" s="1931">
        <v>0</v>
      </c>
      <c r="K23" s="1932"/>
      <c r="L23" s="861"/>
      <c r="M23" s="862"/>
      <c r="N23" s="863"/>
      <c r="O23" s="1931">
        <v>0</v>
      </c>
      <c r="P23" s="1932"/>
      <c r="Q23" s="861"/>
      <c r="R23" s="862"/>
      <c r="S23" s="863"/>
      <c r="T23" s="1931">
        <v>0</v>
      </c>
      <c r="U23" s="1932"/>
      <c r="V23" s="1935"/>
      <c r="W23" s="858"/>
      <c r="X23" s="860"/>
      <c r="Y23" s="1931">
        <v>0</v>
      </c>
      <c r="Z23" s="1932"/>
      <c r="AA23" s="1935"/>
      <c r="AB23" s="858"/>
      <c r="AC23" s="859"/>
      <c r="AD23" s="860"/>
      <c r="AE23" s="1931">
        <v>0</v>
      </c>
      <c r="AF23" s="1935"/>
      <c r="AG23" s="859"/>
      <c r="AH23" s="859"/>
      <c r="AI23" s="860"/>
      <c r="AJ23" s="877"/>
      <c r="AK23" s="877"/>
      <c r="AL23" s="877"/>
      <c r="AM23" s="877"/>
      <c r="AN23" s="877"/>
      <c r="AO23" s="877"/>
      <c r="AP23" s="877"/>
      <c r="AQ23" s="877"/>
      <c r="AR23" s="877"/>
      <c r="AS23" s="877"/>
      <c r="AT23" s="877"/>
      <c r="AU23" s="197"/>
      <c r="AV23" s="1931">
        <v>1</v>
      </c>
      <c r="AW23" s="1932"/>
      <c r="AX23" s="861"/>
      <c r="AY23" s="862"/>
      <c r="AZ23" s="863"/>
      <c r="BA23" s="1931">
        <v>0</v>
      </c>
      <c r="BB23" s="1932"/>
      <c r="BC23" s="861"/>
      <c r="BD23" s="862"/>
      <c r="BE23" s="863"/>
      <c r="BF23" s="1931">
        <v>2</v>
      </c>
      <c r="BG23" s="1932"/>
      <c r="BH23" s="1935"/>
      <c r="BI23" s="858"/>
      <c r="BJ23" s="859"/>
      <c r="BK23" s="860"/>
      <c r="BL23" s="1931">
        <v>0</v>
      </c>
      <c r="BM23" s="1932"/>
      <c r="BN23" s="1935"/>
      <c r="BO23" s="858"/>
      <c r="BP23" s="859"/>
      <c r="BQ23" s="860"/>
      <c r="BR23" s="1931">
        <v>2</v>
      </c>
      <c r="BS23" s="1935"/>
      <c r="BT23" s="859"/>
      <c r="BU23" s="859"/>
      <c r="BV23" s="860"/>
    </row>
    <row r="24" spans="2:74" ht="46.5" customHeight="1" x14ac:dyDescent="0.25">
      <c r="B24" s="1950" t="s">
        <v>2376</v>
      </c>
      <c r="C24" s="1951"/>
      <c r="D24" s="1951"/>
      <c r="E24" s="1951"/>
      <c r="F24" s="1951"/>
      <c r="G24" s="1951"/>
      <c r="H24" s="1951"/>
      <c r="I24" s="1951"/>
      <c r="J24" s="1931">
        <v>15</v>
      </c>
      <c r="K24" s="1935"/>
      <c r="L24" s="1944"/>
      <c r="M24" s="1945"/>
      <c r="N24" s="1946"/>
      <c r="O24" s="1931">
        <v>76</v>
      </c>
      <c r="P24" s="1935"/>
      <c r="Q24" s="1944"/>
      <c r="R24" s="1945"/>
      <c r="S24" s="1946"/>
      <c r="T24" s="1931">
        <v>46</v>
      </c>
      <c r="U24" s="1932"/>
      <c r="V24" s="1935"/>
      <c r="W24" s="866"/>
      <c r="X24" s="868"/>
      <c r="Y24" s="1931">
        <v>0</v>
      </c>
      <c r="Z24" s="1932"/>
      <c r="AA24" s="1935"/>
      <c r="AB24" s="1937"/>
      <c r="AC24" s="1938"/>
      <c r="AD24" s="1939"/>
      <c r="AE24" s="1931">
        <v>137</v>
      </c>
      <c r="AF24" s="1935"/>
      <c r="AG24" s="1937"/>
      <c r="AH24" s="1938"/>
      <c r="AI24" s="1939"/>
      <c r="AJ24" s="877"/>
      <c r="AK24" s="877"/>
      <c r="AL24" s="877"/>
      <c r="AM24" s="877"/>
      <c r="AN24" s="877"/>
      <c r="AO24" s="877"/>
      <c r="AP24" s="877"/>
      <c r="AQ24" s="877"/>
      <c r="AR24" s="877"/>
      <c r="AS24" s="877"/>
      <c r="AT24" s="877"/>
      <c r="AV24" s="1931">
        <f>AV20-AV21-AV22-AV23</f>
        <v>122</v>
      </c>
      <c r="AW24" s="1935"/>
      <c r="AX24" s="1944"/>
      <c r="AY24" s="1945"/>
      <c r="AZ24" s="1946"/>
      <c r="BA24" s="1931">
        <v>15</v>
      </c>
      <c r="BB24" s="1935"/>
      <c r="BC24" s="1944"/>
      <c r="BD24" s="1945"/>
      <c r="BE24" s="1946"/>
      <c r="BF24" s="1931">
        <f>BF20-BF21-BF22-BF23</f>
        <v>76</v>
      </c>
      <c r="BG24" s="1932"/>
      <c r="BH24" s="1935"/>
      <c r="BI24" s="1937"/>
      <c r="BJ24" s="1938"/>
      <c r="BK24" s="1939"/>
      <c r="BL24" s="1931">
        <v>46</v>
      </c>
      <c r="BM24" s="1932"/>
      <c r="BN24" s="1935"/>
      <c r="BO24" s="1937"/>
      <c r="BP24" s="1938"/>
      <c r="BQ24" s="1939"/>
      <c r="BR24" s="1931">
        <v>137</v>
      </c>
      <c r="BS24" s="1935"/>
      <c r="BT24" s="1937"/>
      <c r="BU24" s="1938"/>
      <c r="BV24" s="1939"/>
    </row>
    <row r="25" spans="2:74" ht="8.25" hidden="1" customHeight="1" x14ac:dyDescent="0.25">
      <c r="B25" s="1940"/>
      <c r="C25" s="1941"/>
      <c r="D25" s="1941"/>
      <c r="E25" s="1941"/>
      <c r="F25" s="1941"/>
      <c r="G25" s="1941"/>
      <c r="H25" s="1941"/>
      <c r="I25" s="1952"/>
      <c r="J25" s="1931"/>
      <c r="K25" s="1932"/>
      <c r="L25" s="1932"/>
      <c r="M25" s="1932"/>
      <c r="N25" s="1936"/>
      <c r="O25" s="1931"/>
      <c r="P25" s="1932"/>
      <c r="Q25" s="1932"/>
      <c r="R25" s="1932"/>
      <c r="S25" s="1936"/>
      <c r="T25" s="1931"/>
      <c r="U25" s="1932"/>
      <c r="V25" s="1935"/>
      <c r="W25" s="874"/>
      <c r="X25" s="865"/>
      <c r="Y25" s="1933"/>
      <c r="Z25" s="1934"/>
      <c r="AA25" s="1934"/>
      <c r="AB25" s="1942"/>
      <c r="AC25" s="1942"/>
      <c r="AD25" s="1943"/>
      <c r="AE25" s="1931">
        <f t="shared" ref="AE25" si="0">T25+O25</f>
        <v>0</v>
      </c>
      <c r="AF25" s="1935"/>
      <c r="AG25" s="1953"/>
      <c r="AH25" s="1942"/>
      <c r="AI25" s="1943"/>
      <c r="AJ25" s="852"/>
      <c r="AK25" s="852"/>
      <c r="AL25" s="852"/>
      <c r="AM25" s="852"/>
      <c r="AN25" s="852"/>
      <c r="AO25" s="852"/>
      <c r="AP25" s="852"/>
      <c r="AQ25" s="852"/>
      <c r="AR25" s="852"/>
      <c r="AS25" s="852"/>
      <c r="AT25" s="852"/>
      <c r="AU25" s="197"/>
      <c r="AV25" s="1931"/>
      <c r="AW25" s="1932"/>
      <c r="AX25" s="1932"/>
      <c r="AY25" s="1932"/>
      <c r="AZ25" s="1936"/>
      <c r="BA25" s="1931"/>
      <c r="BB25" s="1932"/>
      <c r="BC25" s="1932"/>
      <c r="BD25" s="1932"/>
      <c r="BE25" s="1936"/>
      <c r="BF25" s="1931"/>
      <c r="BG25" s="1932"/>
      <c r="BH25" s="1935"/>
      <c r="BI25" s="1953"/>
      <c r="BJ25" s="1942"/>
      <c r="BK25" s="1943"/>
      <c r="BL25" s="1933"/>
      <c r="BM25" s="1934"/>
      <c r="BN25" s="1934"/>
      <c r="BO25" s="1942"/>
      <c r="BP25" s="1942"/>
      <c r="BQ25" s="1943"/>
      <c r="BR25" s="1931">
        <f t="shared" ref="BR25" si="1">BF25+BA25</f>
        <v>0</v>
      </c>
      <c r="BS25" s="1935"/>
      <c r="BT25" s="1953"/>
      <c r="BU25" s="1942"/>
      <c r="BV25" s="1943"/>
    </row>
    <row r="26" spans="2:74" ht="54.75" hidden="1" customHeight="1" x14ac:dyDescent="0.25">
      <c r="B26" s="2000" t="s">
        <v>2289</v>
      </c>
      <c r="C26" s="2001"/>
      <c r="D26" s="2001"/>
      <c r="E26" s="2001"/>
      <c r="F26" s="2001"/>
      <c r="G26" s="2001"/>
      <c r="H26" s="2001"/>
      <c r="I26" s="2002"/>
      <c r="J26" s="2003"/>
      <c r="K26" s="2004"/>
      <c r="L26" s="2005"/>
      <c r="M26" s="2006"/>
      <c r="N26" s="2007"/>
      <c r="O26" s="2003"/>
      <c r="P26" s="2004"/>
      <c r="Q26" s="2005"/>
      <c r="R26" s="2006"/>
      <c r="S26" s="2007"/>
      <c r="T26" s="1931"/>
      <c r="U26" s="1932"/>
      <c r="V26" s="1935"/>
      <c r="W26" s="872"/>
      <c r="X26" s="873"/>
      <c r="Y26" s="2008"/>
      <c r="Z26" s="2009"/>
      <c r="AA26" s="2010"/>
      <c r="AB26" s="2011"/>
      <c r="AC26" s="2012"/>
      <c r="AD26" s="2013"/>
      <c r="AE26" s="1931"/>
      <c r="AF26" s="1935"/>
      <c r="AG26" s="2011"/>
      <c r="AH26" s="2012"/>
      <c r="AI26" s="2013"/>
      <c r="AJ26" s="878"/>
      <c r="AK26" s="878"/>
      <c r="AL26" s="878"/>
      <c r="AM26" s="878"/>
      <c r="AN26" s="878"/>
      <c r="AO26" s="878"/>
      <c r="AP26" s="878"/>
      <c r="AQ26" s="878"/>
      <c r="AR26" s="878"/>
      <c r="AS26" s="878"/>
      <c r="AT26" s="878"/>
      <c r="AV26" s="2003"/>
      <c r="AW26" s="2004"/>
      <c r="AX26" s="2005"/>
      <c r="AY26" s="2006"/>
      <c r="AZ26" s="2007"/>
      <c r="BA26" s="2003"/>
      <c r="BB26" s="2004"/>
      <c r="BC26" s="2005"/>
      <c r="BD26" s="2006"/>
      <c r="BE26" s="2007"/>
      <c r="BF26" s="1931"/>
      <c r="BG26" s="1932"/>
      <c r="BH26" s="1935"/>
      <c r="BI26" s="2011"/>
      <c r="BJ26" s="2012"/>
      <c r="BK26" s="2013"/>
      <c r="BL26" s="2008"/>
      <c r="BM26" s="2009"/>
      <c r="BN26" s="2010"/>
      <c r="BO26" s="2011"/>
      <c r="BP26" s="2012"/>
      <c r="BQ26" s="2013"/>
      <c r="BR26" s="1931"/>
      <c r="BS26" s="1935"/>
      <c r="BT26" s="2011"/>
      <c r="BU26" s="2012"/>
      <c r="BV26" s="2013"/>
    </row>
    <row r="27" spans="2:74" ht="8.25" hidden="1" customHeight="1" x14ac:dyDescent="0.25">
      <c r="B27" s="1940"/>
      <c r="C27" s="1941"/>
      <c r="D27" s="1941"/>
      <c r="E27" s="1941"/>
      <c r="F27" s="1941"/>
      <c r="G27" s="1941"/>
      <c r="H27" s="1941"/>
      <c r="I27" s="1952"/>
      <c r="J27" s="1931"/>
      <c r="K27" s="1932"/>
      <c r="L27" s="1932"/>
      <c r="M27" s="1932"/>
      <c r="N27" s="1936"/>
      <c r="O27" s="1931"/>
      <c r="P27" s="1932"/>
      <c r="Q27" s="1932"/>
      <c r="R27" s="1932"/>
      <c r="S27" s="1936"/>
      <c r="T27" s="1931"/>
      <c r="U27" s="1932"/>
      <c r="V27" s="1935"/>
      <c r="W27" s="874"/>
      <c r="X27" s="865"/>
      <c r="Y27" s="1933"/>
      <c r="Z27" s="1934"/>
      <c r="AA27" s="1934"/>
      <c r="AB27" s="1942"/>
      <c r="AC27" s="1942"/>
      <c r="AD27" s="1943"/>
      <c r="AE27" s="1931"/>
      <c r="AF27" s="1935"/>
      <c r="AG27" s="1953"/>
      <c r="AH27" s="1942"/>
      <c r="AI27" s="1943"/>
      <c r="AJ27" s="852"/>
      <c r="AK27" s="852"/>
      <c r="AL27" s="852"/>
      <c r="AM27" s="852"/>
      <c r="AN27" s="852"/>
      <c r="AO27" s="852"/>
      <c r="AP27" s="852"/>
      <c r="AQ27" s="852"/>
      <c r="AR27" s="852"/>
      <c r="AS27" s="852"/>
      <c r="AT27" s="852"/>
      <c r="AU27" s="197"/>
      <c r="AV27" s="1931"/>
      <c r="AW27" s="1932"/>
      <c r="AX27" s="1932"/>
      <c r="AY27" s="1932"/>
      <c r="AZ27" s="1936"/>
      <c r="BA27" s="1931"/>
      <c r="BB27" s="1932"/>
      <c r="BC27" s="1932"/>
      <c r="BD27" s="1932"/>
      <c r="BE27" s="1936"/>
      <c r="BF27" s="1931"/>
      <c r="BG27" s="1932"/>
      <c r="BH27" s="1935"/>
      <c r="BI27" s="1953"/>
      <c r="BJ27" s="1942"/>
      <c r="BK27" s="1943"/>
      <c r="BL27" s="1933"/>
      <c r="BM27" s="1934"/>
      <c r="BN27" s="1934"/>
      <c r="BO27" s="1942"/>
      <c r="BP27" s="1942"/>
      <c r="BQ27" s="1943"/>
      <c r="BR27" s="1931"/>
      <c r="BS27" s="1935"/>
      <c r="BT27" s="1953"/>
      <c r="BU27" s="1942"/>
      <c r="BV27" s="1943"/>
    </row>
    <row r="28" spans="2:74" ht="33.75" customHeight="1" x14ac:dyDescent="0.25">
      <c r="B28" s="1950" t="s">
        <v>2049</v>
      </c>
      <c r="C28" s="1941"/>
      <c r="D28" s="1941"/>
      <c r="E28" s="1941"/>
      <c r="F28" s="1941"/>
      <c r="G28" s="1941"/>
      <c r="H28" s="1941"/>
      <c r="I28" s="1941"/>
      <c r="J28" s="1947">
        <f>J24/J20</f>
        <v>0.83333333333333337</v>
      </c>
      <c r="K28" s="1949"/>
      <c r="L28" s="1944"/>
      <c r="M28" s="1945"/>
      <c r="N28" s="1946"/>
      <c r="O28" s="1947">
        <f>O24/O20</f>
        <v>0.87356321839080464</v>
      </c>
      <c r="P28" s="1949"/>
      <c r="Q28" s="1944"/>
      <c r="R28" s="1945"/>
      <c r="S28" s="1946"/>
      <c r="T28" s="1947">
        <f>T24/T20</f>
        <v>0.58974358974358976</v>
      </c>
      <c r="U28" s="1948"/>
      <c r="V28" s="1949"/>
      <c r="W28" s="866"/>
      <c r="X28" s="868"/>
      <c r="Y28" s="1947">
        <v>0</v>
      </c>
      <c r="Z28" s="1948"/>
      <c r="AA28" s="1949"/>
      <c r="AB28" s="1937"/>
      <c r="AC28" s="1938"/>
      <c r="AD28" s="1939"/>
      <c r="AE28" s="1947">
        <f>AE24/AE20</f>
        <v>0.76111111111111107</v>
      </c>
      <c r="AF28" s="1949"/>
      <c r="AG28" s="1937"/>
      <c r="AH28" s="1938"/>
      <c r="AI28" s="1939"/>
      <c r="AJ28" s="877"/>
      <c r="AK28" s="877"/>
      <c r="AL28" s="877"/>
      <c r="AM28" s="877"/>
      <c r="AN28" s="877"/>
      <c r="AO28" s="877"/>
      <c r="AP28" s="877"/>
      <c r="AQ28" s="877"/>
      <c r="AR28" s="877"/>
      <c r="AS28" s="877"/>
      <c r="AT28" s="877"/>
      <c r="AV28" s="2194"/>
      <c r="AW28" s="2195"/>
      <c r="AX28" s="1944"/>
      <c r="AY28" s="1945"/>
      <c r="AZ28" s="1946"/>
      <c r="BA28" s="2194"/>
      <c r="BB28" s="2195"/>
      <c r="BC28" s="1944"/>
      <c r="BD28" s="1945"/>
      <c r="BE28" s="1946"/>
      <c r="BF28" s="2194"/>
      <c r="BG28" s="2196"/>
      <c r="BH28" s="2195"/>
      <c r="BI28" s="1937"/>
      <c r="BJ28" s="1938"/>
      <c r="BK28" s="1939"/>
      <c r="BL28" s="2194"/>
      <c r="BM28" s="2196"/>
      <c r="BN28" s="2195"/>
      <c r="BO28" s="1937"/>
      <c r="BP28" s="1938"/>
      <c r="BQ28" s="1939"/>
      <c r="BR28" s="2194"/>
      <c r="BS28" s="2195"/>
      <c r="BT28" s="1937"/>
      <c r="BU28" s="1938"/>
      <c r="BV28" s="1939"/>
    </row>
    <row r="29" spans="2:74" ht="8.25" customHeight="1" x14ac:dyDescent="0.25">
      <c r="B29" s="1940"/>
      <c r="C29" s="1941"/>
      <c r="D29" s="1941"/>
      <c r="E29" s="1941"/>
      <c r="F29" s="1941"/>
      <c r="G29" s="1941"/>
      <c r="H29" s="1941"/>
      <c r="I29" s="1941"/>
      <c r="J29" s="1931"/>
      <c r="K29" s="1932"/>
      <c r="L29" s="1932"/>
      <c r="M29" s="1932"/>
      <c r="N29" s="1936"/>
      <c r="O29" s="1931"/>
      <c r="P29" s="1932"/>
      <c r="Q29" s="1932"/>
      <c r="R29" s="1932"/>
      <c r="S29" s="1936"/>
      <c r="T29" s="1931"/>
      <c r="U29" s="1932"/>
      <c r="V29" s="1935"/>
      <c r="W29" s="372"/>
      <c r="X29" s="865"/>
      <c r="Y29" s="1933"/>
      <c r="Z29" s="1934"/>
      <c r="AA29" s="1934"/>
      <c r="AB29" s="1942"/>
      <c r="AC29" s="1942"/>
      <c r="AD29" s="1943"/>
      <c r="AE29" s="1931"/>
      <c r="AF29" s="1935"/>
      <c r="AG29" s="1942"/>
      <c r="AH29" s="1942"/>
      <c r="AI29" s="1943"/>
      <c r="AJ29" s="852"/>
      <c r="AK29" s="852"/>
      <c r="AL29" s="852"/>
      <c r="AM29" s="852"/>
      <c r="AN29" s="852"/>
      <c r="AO29" s="852"/>
      <c r="AP29" s="852"/>
      <c r="AQ29" s="852"/>
      <c r="AR29" s="852"/>
      <c r="AS29" s="852"/>
      <c r="AT29" s="852"/>
      <c r="AU29" s="197"/>
      <c r="AV29" s="1931"/>
      <c r="AW29" s="1932"/>
      <c r="AX29" s="1932"/>
      <c r="AY29" s="1932"/>
      <c r="AZ29" s="1936"/>
      <c r="BA29" s="1931"/>
      <c r="BB29" s="1932"/>
      <c r="BC29" s="1932"/>
      <c r="BD29" s="1932"/>
      <c r="BE29" s="1936"/>
      <c r="BF29" s="1931"/>
      <c r="BG29" s="1932"/>
      <c r="BH29" s="1935"/>
      <c r="BI29" s="1942"/>
      <c r="BJ29" s="1942"/>
      <c r="BK29" s="1943"/>
      <c r="BL29" s="1933"/>
      <c r="BM29" s="1934"/>
      <c r="BN29" s="1934"/>
      <c r="BO29" s="1942"/>
      <c r="BP29" s="1942"/>
      <c r="BQ29" s="1943"/>
      <c r="BR29" s="1931"/>
      <c r="BS29" s="1935"/>
      <c r="BT29" s="1942"/>
      <c r="BU29" s="1942"/>
      <c r="BV29" s="1943"/>
    </row>
    <row r="30" spans="2:74" ht="46.5" customHeight="1" x14ac:dyDescent="0.25">
      <c r="B30" s="1950" t="s">
        <v>2641</v>
      </c>
      <c r="C30" s="1951"/>
      <c r="D30" s="1951"/>
      <c r="E30" s="1951"/>
      <c r="F30" s="1951"/>
      <c r="G30" s="1951"/>
      <c r="H30" s="1951"/>
      <c r="I30" s="1951"/>
      <c r="J30" s="1931">
        <v>0</v>
      </c>
      <c r="K30" s="1935"/>
      <c r="L30" s="1944"/>
      <c r="M30" s="1945"/>
      <c r="N30" s="1946"/>
      <c r="O30" s="1931">
        <v>17</v>
      </c>
      <c r="P30" s="1935"/>
      <c r="Q30" s="1944"/>
      <c r="R30" s="1945"/>
      <c r="S30" s="1946"/>
      <c r="T30" s="1931">
        <v>40</v>
      </c>
      <c r="U30" s="1932"/>
      <c r="V30" s="1935"/>
      <c r="W30" s="866"/>
      <c r="X30" s="868"/>
      <c r="Y30" s="1931">
        <v>0</v>
      </c>
      <c r="Z30" s="1932"/>
      <c r="AA30" s="1935"/>
      <c r="AB30" s="1937"/>
      <c r="AC30" s="1938"/>
      <c r="AD30" s="1939"/>
      <c r="AE30" s="1931">
        <v>57</v>
      </c>
      <c r="AF30" s="1935"/>
      <c r="AG30" s="1937"/>
      <c r="AH30" s="1938"/>
      <c r="AI30" s="1939"/>
      <c r="AJ30" s="877"/>
      <c r="AK30" s="877"/>
      <c r="AL30" s="877"/>
      <c r="AM30" s="877"/>
      <c r="AN30" s="877"/>
      <c r="AO30" s="877"/>
      <c r="AP30" s="877"/>
      <c r="AQ30" s="877"/>
      <c r="AR30" s="877"/>
      <c r="AS30" s="877"/>
      <c r="AT30" s="877"/>
      <c r="AV30" s="1931">
        <v>57</v>
      </c>
      <c r="AW30" s="1935"/>
      <c r="AX30" s="1944"/>
      <c r="AY30" s="1945"/>
      <c r="AZ30" s="1946"/>
      <c r="BA30" s="1931">
        <v>0</v>
      </c>
      <c r="BB30" s="1935"/>
      <c r="BC30" s="1944"/>
      <c r="BD30" s="1945"/>
      <c r="BE30" s="1946"/>
      <c r="BF30" s="1931">
        <v>17</v>
      </c>
      <c r="BG30" s="1932"/>
      <c r="BH30" s="1935"/>
      <c r="BI30" s="1937"/>
      <c r="BJ30" s="1938"/>
      <c r="BK30" s="1939"/>
      <c r="BL30" s="1931">
        <v>40</v>
      </c>
      <c r="BM30" s="1932"/>
      <c r="BN30" s="1935"/>
      <c r="BO30" s="1937"/>
      <c r="BP30" s="1938"/>
      <c r="BQ30" s="1939"/>
      <c r="BR30" s="1931">
        <v>57</v>
      </c>
      <c r="BS30" s="1935"/>
      <c r="BT30" s="1937"/>
      <c r="BU30" s="1938"/>
      <c r="BV30" s="1939"/>
    </row>
    <row r="31" spans="2:74" ht="33.75" customHeight="1" x14ac:dyDescent="0.25">
      <c r="B31" s="1950" t="s">
        <v>2642</v>
      </c>
      <c r="C31" s="1941"/>
      <c r="D31" s="1941"/>
      <c r="E31" s="1941"/>
      <c r="F31" s="1941"/>
      <c r="G31" s="1941"/>
      <c r="H31" s="1941"/>
      <c r="I31" s="1941"/>
      <c r="J31" s="1947">
        <f>J30/J24</f>
        <v>0</v>
      </c>
      <c r="K31" s="1949"/>
      <c r="L31" s="1944"/>
      <c r="M31" s="1945"/>
      <c r="N31" s="1946"/>
      <c r="O31" s="1947">
        <f>O30/O24</f>
        <v>0.22368421052631579</v>
      </c>
      <c r="P31" s="1949"/>
      <c r="Q31" s="1944"/>
      <c r="R31" s="1945"/>
      <c r="S31" s="1946"/>
      <c r="T31" s="1947">
        <f>T30/T24</f>
        <v>0.86956521739130432</v>
      </c>
      <c r="U31" s="1948"/>
      <c r="V31" s="1949"/>
      <c r="W31" s="866"/>
      <c r="X31" s="868"/>
      <c r="Y31" s="1947">
        <v>0</v>
      </c>
      <c r="Z31" s="1948"/>
      <c r="AA31" s="1949"/>
      <c r="AB31" s="1937"/>
      <c r="AC31" s="1938"/>
      <c r="AD31" s="1939"/>
      <c r="AE31" s="1947">
        <f>AE30/AE24</f>
        <v>0.41605839416058393</v>
      </c>
      <c r="AF31" s="1949"/>
      <c r="AG31" s="1937"/>
      <c r="AH31" s="1938"/>
      <c r="AI31" s="1939"/>
      <c r="AJ31" s="877"/>
      <c r="AK31" s="877"/>
      <c r="AL31" s="877"/>
      <c r="AM31" s="877"/>
      <c r="AN31" s="877"/>
      <c r="AO31" s="877"/>
      <c r="AP31" s="877"/>
      <c r="AQ31" s="877"/>
      <c r="AR31" s="877"/>
      <c r="AS31" s="877"/>
      <c r="AT31" s="877"/>
      <c r="AV31" s="1947">
        <f>AV30/AV24</f>
        <v>0.46721311475409838</v>
      </c>
      <c r="AW31" s="1949"/>
      <c r="AX31" s="1944"/>
      <c r="AY31" s="1945"/>
      <c r="AZ31" s="1946"/>
      <c r="BA31" s="1947">
        <f>BA30/BA24</f>
        <v>0</v>
      </c>
      <c r="BB31" s="1949"/>
      <c r="BC31" s="1944"/>
      <c r="BD31" s="1945"/>
      <c r="BE31" s="1946"/>
      <c r="BF31" s="1947">
        <f>BF30/BF24</f>
        <v>0.22368421052631579</v>
      </c>
      <c r="BG31" s="1948"/>
      <c r="BH31" s="1949"/>
      <c r="BI31" s="1937"/>
      <c r="BJ31" s="1938"/>
      <c r="BK31" s="1939"/>
      <c r="BL31" s="1947">
        <f>BL30/BL24</f>
        <v>0.86956521739130432</v>
      </c>
      <c r="BM31" s="1948"/>
      <c r="BN31" s="1949"/>
      <c r="BO31" s="1937"/>
      <c r="BP31" s="1938"/>
      <c r="BQ31" s="1939"/>
      <c r="BR31" s="1947">
        <f>BR30/BR24</f>
        <v>0.41605839416058393</v>
      </c>
      <c r="BS31" s="1949"/>
      <c r="BT31" s="1937"/>
      <c r="BU31" s="1938"/>
      <c r="BV31" s="1939"/>
    </row>
    <row r="32" spans="2:74" ht="8.25" customHeight="1" thickBot="1" x14ac:dyDescent="0.3">
      <c r="B32" s="2092"/>
      <c r="C32" s="2093"/>
      <c r="D32" s="2093"/>
      <c r="E32" s="2093"/>
      <c r="F32" s="2093"/>
      <c r="G32" s="2093"/>
      <c r="H32" s="2093"/>
      <c r="I32" s="2093"/>
      <c r="J32" s="2080"/>
      <c r="K32" s="2080"/>
      <c r="L32" s="2080"/>
      <c r="M32" s="2080"/>
      <c r="N32" s="2080"/>
      <c r="O32" s="2080"/>
      <c r="P32" s="2080"/>
      <c r="Q32" s="2080"/>
      <c r="R32" s="2080"/>
      <c r="S32" s="2080"/>
      <c r="T32" s="2081"/>
      <c r="U32" s="2081"/>
      <c r="V32" s="2081"/>
      <c r="W32" s="869"/>
      <c r="X32" s="869"/>
      <c r="Y32" s="2081"/>
      <c r="Z32" s="2081"/>
      <c r="AA32" s="2081"/>
      <c r="AB32" s="2082"/>
      <c r="AC32" s="2082"/>
      <c r="AD32" s="2082"/>
      <c r="AE32" s="2081"/>
      <c r="AF32" s="2081"/>
      <c r="AG32" s="2082"/>
      <c r="AH32" s="2082"/>
      <c r="AI32" s="2089"/>
      <c r="AJ32" s="852"/>
      <c r="AK32" s="852"/>
      <c r="AL32" s="852"/>
      <c r="AM32" s="852"/>
      <c r="AN32" s="852"/>
      <c r="AO32" s="852"/>
      <c r="AP32" s="852"/>
      <c r="AQ32" s="852"/>
      <c r="AR32" s="852"/>
      <c r="AS32" s="852"/>
      <c r="AT32" s="852"/>
      <c r="AU32" s="197"/>
      <c r="AV32" s="2080"/>
      <c r="AW32" s="2080"/>
      <c r="AX32" s="2080"/>
      <c r="AY32" s="2080"/>
      <c r="AZ32" s="2080"/>
      <c r="BA32" s="2080"/>
      <c r="BB32" s="2080"/>
      <c r="BC32" s="2080"/>
      <c r="BD32" s="2080"/>
      <c r="BE32" s="2080"/>
      <c r="BF32" s="2081"/>
      <c r="BG32" s="2081"/>
      <c r="BH32" s="2081"/>
      <c r="BI32" s="2082"/>
      <c r="BJ32" s="2082"/>
      <c r="BK32" s="2082"/>
      <c r="BL32" s="2081"/>
      <c r="BM32" s="2081"/>
      <c r="BN32" s="2081"/>
      <c r="BO32" s="2082"/>
      <c r="BP32" s="2082"/>
      <c r="BQ32" s="2082"/>
      <c r="BR32" s="2081"/>
      <c r="BS32" s="2081"/>
      <c r="BT32" s="2082"/>
      <c r="BU32" s="2082"/>
      <c r="BV32" s="2089"/>
    </row>
    <row r="33" spans="1:74" ht="54.75" customHeight="1" thickBot="1" x14ac:dyDescent="0.3">
      <c r="B33" s="2057" t="s">
        <v>2322</v>
      </c>
      <c r="C33" s="2058"/>
      <c r="D33" s="2058"/>
      <c r="E33" s="2058"/>
      <c r="F33" s="2058"/>
      <c r="G33" s="2058"/>
      <c r="H33" s="2058"/>
      <c r="I33" s="2059"/>
      <c r="J33" s="2055"/>
      <c r="K33" s="2056"/>
      <c r="L33" s="2060"/>
      <c r="M33" s="2061"/>
      <c r="N33" s="2062"/>
      <c r="O33" s="2055"/>
      <c r="P33" s="2056"/>
      <c r="Q33" s="2060"/>
      <c r="R33" s="2061"/>
      <c r="S33" s="2062"/>
      <c r="T33" s="2090"/>
      <c r="U33" s="2053"/>
      <c r="V33" s="2091"/>
      <c r="W33" s="870"/>
      <c r="X33" s="871"/>
      <c r="Y33" s="2052"/>
      <c r="Z33" s="2053"/>
      <c r="AA33" s="2054"/>
      <c r="AB33" s="2052"/>
      <c r="AC33" s="2053"/>
      <c r="AD33" s="2054"/>
      <c r="AE33" s="2055"/>
      <c r="AF33" s="2056"/>
      <c r="AG33" s="2052"/>
      <c r="AH33" s="2053"/>
      <c r="AI33" s="2054"/>
      <c r="AJ33" s="878"/>
      <c r="AK33" s="878"/>
      <c r="AL33" s="878"/>
      <c r="AM33" s="878"/>
      <c r="AN33" s="878"/>
      <c r="AO33" s="878"/>
      <c r="AP33" s="878"/>
      <c r="AQ33" s="878"/>
      <c r="AR33" s="878"/>
      <c r="AS33" s="878"/>
      <c r="AT33" s="878"/>
      <c r="AV33" s="2055"/>
      <c r="AW33" s="2056"/>
      <c r="AX33" s="2060"/>
      <c r="AY33" s="2061"/>
      <c r="AZ33" s="2062"/>
      <c r="BA33" s="2055"/>
      <c r="BB33" s="2056"/>
      <c r="BC33" s="2060"/>
      <c r="BD33" s="2061"/>
      <c r="BE33" s="2062"/>
      <c r="BF33" s="2090"/>
      <c r="BG33" s="2053"/>
      <c r="BH33" s="2091"/>
      <c r="BI33" s="2052"/>
      <c r="BJ33" s="2053"/>
      <c r="BK33" s="2054"/>
      <c r="BL33" s="2052"/>
      <c r="BM33" s="2053"/>
      <c r="BN33" s="2054"/>
      <c r="BO33" s="2052"/>
      <c r="BP33" s="2053"/>
      <c r="BQ33" s="2054"/>
      <c r="BR33" s="2197">
        <v>12</v>
      </c>
      <c r="BS33" s="2198"/>
      <c r="BT33" s="2052"/>
      <c r="BU33" s="2053"/>
      <c r="BV33" s="2054"/>
    </row>
    <row r="34" spans="1:74" s="115" customFormat="1" ht="8.25" customHeight="1" thickBot="1" x14ac:dyDescent="0.3">
      <c r="B34" s="2067"/>
      <c r="C34" s="2068"/>
      <c r="D34" s="2068"/>
      <c r="E34" s="2068"/>
      <c r="F34" s="2068"/>
      <c r="G34" s="2068"/>
      <c r="H34" s="2068"/>
      <c r="I34" s="2068"/>
      <c r="J34" s="2069"/>
      <c r="K34" s="2069"/>
      <c r="L34" s="2069"/>
      <c r="M34" s="2069"/>
      <c r="N34" s="2069"/>
      <c r="O34" s="2069"/>
      <c r="P34" s="2069"/>
      <c r="Q34" s="2069"/>
      <c r="R34" s="2069"/>
      <c r="S34" s="2069"/>
      <c r="T34" s="2070"/>
      <c r="U34" s="2070"/>
      <c r="V34" s="2070"/>
      <c r="W34" s="882"/>
      <c r="X34" s="882"/>
      <c r="Y34" s="2070"/>
      <c r="Z34" s="2070"/>
      <c r="AA34" s="2070"/>
      <c r="AB34" s="2050"/>
      <c r="AC34" s="2050"/>
      <c r="AD34" s="2050"/>
      <c r="AE34" s="2070"/>
      <c r="AF34" s="2070"/>
      <c r="AG34" s="2050"/>
      <c r="AH34" s="2050"/>
      <c r="AI34" s="2051"/>
      <c r="AJ34" s="883"/>
      <c r="AK34" s="883"/>
      <c r="AL34" s="883"/>
      <c r="AM34" s="883"/>
      <c r="AN34" s="883"/>
      <c r="AO34" s="883"/>
      <c r="AP34" s="883"/>
      <c r="AQ34" s="883"/>
      <c r="AR34" s="883"/>
      <c r="AS34" s="883"/>
      <c r="AT34" s="883"/>
      <c r="AU34" s="864"/>
      <c r="AV34" s="2069"/>
      <c r="AW34" s="2069"/>
      <c r="AX34" s="2069"/>
      <c r="AY34" s="2069"/>
      <c r="AZ34" s="2069"/>
      <c r="BA34" s="2069"/>
      <c r="BB34" s="2069"/>
      <c r="BC34" s="2069"/>
      <c r="BD34" s="2069"/>
      <c r="BE34" s="2069"/>
      <c r="BF34" s="2070"/>
      <c r="BG34" s="2070"/>
      <c r="BH34" s="2070"/>
      <c r="BI34" s="2050"/>
      <c r="BJ34" s="2050"/>
      <c r="BK34" s="2050"/>
      <c r="BL34" s="2070"/>
      <c r="BM34" s="2070"/>
      <c r="BN34" s="2070"/>
      <c r="BO34" s="2050"/>
      <c r="BP34" s="2050"/>
      <c r="BQ34" s="2050"/>
      <c r="BR34" s="2070"/>
      <c r="BS34" s="2070"/>
      <c r="BT34" s="2050"/>
      <c r="BU34" s="2050"/>
      <c r="BV34" s="2051"/>
    </row>
    <row r="35" spans="1:74" ht="29.25" customHeight="1" thickBot="1" x14ac:dyDescent="0.3">
      <c r="A35" s="924"/>
      <c r="B35" s="2088" t="s">
        <v>3078</v>
      </c>
      <c r="C35" s="2088"/>
      <c r="D35" s="2088"/>
      <c r="E35" s="2088"/>
      <c r="F35" s="2088"/>
      <c r="G35" s="2088"/>
      <c r="H35" s="2088"/>
      <c r="I35" s="2088"/>
      <c r="J35" s="2088"/>
      <c r="K35" s="2088"/>
      <c r="L35" s="2088"/>
      <c r="M35" s="2088"/>
      <c r="N35" s="2088"/>
      <c r="O35" s="2088"/>
      <c r="P35" s="2088"/>
      <c r="Q35" s="2088"/>
      <c r="R35" s="2088"/>
      <c r="S35" s="2088"/>
      <c r="T35" s="2088"/>
      <c r="U35" s="2088"/>
      <c r="V35" s="2088"/>
      <c r="W35" s="2088"/>
      <c r="X35" s="2088"/>
    </row>
    <row r="36" spans="1:74" ht="23.25" customHeight="1" thickBot="1" x14ac:dyDescent="0.3">
      <c r="B36" s="2065" t="s">
        <v>2645</v>
      </c>
      <c r="C36" s="2066"/>
      <c r="D36" s="2066"/>
      <c r="E36" s="2066"/>
      <c r="F36" s="836">
        <v>90</v>
      </c>
      <c r="G36" s="2063" t="s">
        <v>2643</v>
      </c>
      <c r="H36" s="2064"/>
      <c r="J36" s="2065" t="s">
        <v>2381</v>
      </c>
      <c r="K36" s="2066"/>
      <c r="L36" s="836">
        <v>90</v>
      </c>
      <c r="M36" s="2063" t="s">
        <v>2643</v>
      </c>
      <c r="N36" s="2064"/>
      <c r="P36" s="853"/>
      <c r="Q36" s="881" t="s">
        <v>2379</v>
      </c>
      <c r="R36" s="879"/>
      <c r="S36" s="836">
        <v>90</v>
      </c>
      <c r="T36" s="880" t="s">
        <v>2643</v>
      </c>
      <c r="W36" s="881" t="s">
        <v>2380</v>
      </c>
      <c r="X36" s="836">
        <v>90</v>
      </c>
      <c r="Y36" s="2063" t="s">
        <v>2643</v>
      </c>
      <c r="Z36" s="2064"/>
    </row>
    <row r="37" spans="1:74" ht="15.75" thickBot="1" x14ac:dyDescent="0.3"/>
    <row r="38" spans="1:74" x14ac:dyDescent="0.25">
      <c r="B38" s="2203" t="s">
        <v>2600</v>
      </c>
      <c r="C38" s="2204"/>
      <c r="D38" s="2204"/>
      <c r="E38" s="2204"/>
      <c r="F38" s="2204"/>
      <c r="G38" s="2204"/>
      <c r="H38" s="2204"/>
      <c r="I38" s="2204"/>
      <c r="J38" s="2204"/>
      <c r="K38" s="2204"/>
      <c r="L38" s="2204"/>
      <c r="M38" s="2204"/>
      <c r="N38" s="2204"/>
      <c r="O38" s="2205"/>
      <c r="P38" s="853"/>
    </row>
    <row r="39" spans="1:74" ht="39.75" customHeight="1" x14ac:dyDescent="0.25">
      <c r="B39" s="1992" t="s">
        <v>1076</v>
      </c>
      <c r="C39" s="1781"/>
      <c r="D39" s="1781"/>
      <c r="E39" s="1781"/>
      <c r="F39" s="1781"/>
      <c r="G39" s="1781"/>
      <c r="H39" s="1781"/>
      <c r="I39" s="1510" t="s">
        <v>619</v>
      </c>
      <c r="J39" s="1510"/>
      <c r="K39" s="1510"/>
      <c r="L39" s="1510"/>
      <c r="M39" s="1510"/>
      <c r="N39" s="1510"/>
      <c r="O39" s="1511"/>
      <c r="P39" s="854"/>
    </row>
    <row r="40" spans="1:74" ht="39.75" customHeight="1" thickBot="1" x14ac:dyDescent="0.3">
      <c r="B40" s="1993" t="s">
        <v>898</v>
      </c>
      <c r="C40" s="1646"/>
      <c r="D40" s="1646"/>
      <c r="E40" s="1646"/>
      <c r="F40" s="1646"/>
      <c r="G40" s="1646"/>
      <c r="H40" s="1646"/>
      <c r="I40" s="1646" t="s">
        <v>8</v>
      </c>
      <c r="J40" s="1646"/>
      <c r="K40" s="1646"/>
      <c r="L40" s="1646"/>
      <c r="M40" s="1646"/>
      <c r="N40" s="1646"/>
      <c r="O40" s="2206"/>
      <c r="P40" s="533"/>
    </row>
    <row r="41" spans="1:74" ht="19.5" customHeight="1" thickBot="1" x14ac:dyDescent="0.3">
      <c r="B41" s="2200" t="s">
        <v>2607</v>
      </c>
      <c r="C41" s="2201"/>
      <c r="D41" s="2201"/>
      <c r="E41" s="2201"/>
      <c r="F41" s="2201"/>
      <c r="G41" s="2201"/>
      <c r="H41" s="2201"/>
      <c r="I41" s="2201"/>
      <c r="J41" s="2201"/>
      <c r="K41" s="2201"/>
      <c r="L41" s="2201"/>
      <c r="M41" s="2201"/>
      <c r="N41" s="2201"/>
      <c r="O41" s="2202"/>
      <c r="P41" s="853"/>
    </row>
    <row r="42" spans="1:74" ht="15.75" thickBot="1" x14ac:dyDescent="0.3"/>
    <row r="43" spans="1:74" ht="15.75" thickBot="1" x14ac:dyDescent="0.3">
      <c r="B43" s="2025" t="s">
        <v>2599</v>
      </c>
      <c r="C43" s="2026"/>
      <c r="D43" s="2026"/>
      <c r="E43" s="2026"/>
      <c r="F43" s="2023" t="s">
        <v>2601</v>
      </c>
      <c r="G43" s="2023"/>
      <c r="H43" s="2023"/>
      <c r="I43" s="2023"/>
      <c r="J43" s="2023"/>
      <c r="K43" s="2023"/>
      <c r="L43" s="2023"/>
      <c r="M43" s="2023"/>
      <c r="N43" s="2023"/>
      <c r="O43" s="2024"/>
      <c r="P43" s="855"/>
    </row>
    <row r="44" spans="1:74" ht="15.75" thickBot="1" x14ac:dyDescent="0.3">
      <c r="B44" s="850"/>
      <c r="C44" s="856"/>
      <c r="D44" s="856"/>
      <c r="E44" s="856"/>
      <c r="F44" s="857"/>
      <c r="G44" s="857"/>
      <c r="H44" s="857"/>
      <c r="I44" s="857"/>
      <c r="J44" s="857"/>
      <c r="K44" s="857"/>
      <c r="L44" s="857"/>
      <c r="M44" s="857"/>
      <c r="N44" s="857"/>
      <c r="O44" s="851"/>
      <c r="P44" s="855"/>
    </row>
    <row r="45" spans="1:74" x14ac:dyDescent="0.25">
      <c r="B45" s="2210" t="s">
        <v>2834</v>
      </c>
      <c r="C45" s="2211"/>
      <c r="D45" s="2211"/>
      <c r="E45" s="2211"/>
      <c r="F45" s="2039" t="s">
        <v>2836</v>
      </c>
      <c r="G45" s="2039"/>
      <c r="H45" s="2039" t="s">
        <v>2837</v>
      </c>
      <c r="I45" s="2039"/>
      <c r="J45" s="2039" t="s">
        <v>2838</v>
      </c>
      <c r="K45" s="2039"/>
      <c r="L45" s="2039" t="s">
        <v>2839</v>
      </c>
      <c r="M45" s="2039"/>
      <c r="N45" s="2039" t="s">
        <v>2835</v>
      </c>
      <c r="O45" s="2039"/>
      <c r="P45" s="2039" t="s">
        <v>2840</v>
      </c>
      <c r="Q45" s="2039"/>
      <c r="R45" s="2039" t="s">
        <v>2841</v>
      </c>
      <c r="S45" s="2039"/>
      <c r="T45" s="2039" t="s">
        <v>2842</v>
      </c>
      <c r="U45" s="2039"/>
      <c r="V45" s="2039" t="s">
        <v>2843</v>
      </c>
      <c r="W45" s="2039"/>
      <c r="X45" s="2039" t="s">
        <v>2844</v>
      </c>
      <c r="Y45" s="2039"/>
      <c r="Z45" s="2039" t="s">
        <v>2845</v>
      </c>
      <c r="AA45" s="2039"/>
      <c r="AB45" s="2039" t="s">
        <v>2846</v>
      </c>
      <c r="AC45" s="2199"/>
    </row>
    <row r="46" spans="1:74" ht="24" customHeight="1" thickBot="1" x14ac:dyDescent="0.3">
      <c r="B46" s="2208" t="s">
        <v>2829</v>
      </c>
      <c r="C46" s="2209"/>
      <c r="D46" s="2209"/>
      <c r="E46" s="2209"/>
      <c r="F46" s="2038" t="s">
        <v>2847</v>
      </c>
      <c r="G46" s="2038"/>
      <c r="H46" s="2038" t="s">
        <v>2848</v>
      </c>
      <c r="I46" s="2038"/>
      <c r="J46" s="2038" t="s">
        <v>2849</v>
      </c>
      <c r="K46" s="2038"/>
      <c r="L46" s="2038" t="s">
        <v>2850</v>
      </c>
      <c r="M46" s="2038"/>
      <c r="N46" s="2038" t="s">
        <v>2851</v>
      </c>
      <c r="O46" s="2038"/>
      <c r="P46" s="2038" t="s">
        <v>2852</v>
      </c>
      <c r="Q46" s="2038"/>
      <c r="R46" s="2038" t="s">
        <v>2853</v>
      </c>
      <c r="S46" s="2038"/>
      <c r="T46" s="2038" t="s">
        <v>2854</v>
      </c>
      <c r="U46" s="2038"/>
      <c r="V46" s="2038" t="s">
        <v>2855</v>
      </c>
      <c r="W46" s="2038"/>
      <c r="X46" s="2038" t="s">
        <v>2856</v>
      </c>
      <c r="Y46" s="2038"/>
      <c r="Z46" s="2038" t="s">
        <v>2857</v>
      </c>
      <c r="AA46" s="2038"/>
      <c r="AB46" s="2038" t="s">
        <v>2858</v>
      </c>
      <c r="AC46" s="2049"/>
    </row>
    <row r="47" spans="1:74" ht="15.75" thickBot="1" x14ac:dyDescent="0.3"/>
    <row r="48" spans="1:74" ht="30.75" customHeight="1" thickBot="1" x14ac:dyDescent="0.3">
      <c r="B48" s="1384" t="s">
        <v>3220</v>
      </c>
      <c r="C48" s="1385"/>
      <c r="D48" s="1385"/>
      <c r="E48" s="1385"/>
      <c r="F48" s="1385"/>
      <c r="G48" s="1385"/>
      <c r="H48" s="1385"/>
      <c r="I48" s="1385"/>
      <c r="J48" s="1385"/>
      <c r="K48" s="1385"/>
      <c r="L48" s="1385"/>
      <c r="M48" s="1385"/>
      <c r="N48" s="1385"/>
      <c r="O48" s="1386"/>
      <c r="S48" s="1384" t="s">
        <v>1775</v>
      </c>
      <c r="T48" s="1385"/>
      <c r="U48" s="1385"/>
      <c r="V48" s="1385"/>
      <c r="W48" s="1385"/>
      <c r="X48" s="1385"/>
      <c r="Y48" s="1385"/>
      <c r="Z48" s="1385"/>
      <c r="AA48" s="1385"/>
      <c r="AB48" s="1385"/>
      <c r="AC48" s="1385"/>
      <c r="AD48" s="1385"/>
      <c r="AE48" s="1386"/>
    </row>
    <row r="49" spans="2:33" ht="25.5" customHeight="1" thickBot="1" x14ac:dyDescent="0.3">
      <c r="B49" s="2272" t="s">
        <v>2888</v>
      </c>
      <c r="C49" s="2273"/>
      <c r="D49" s="2273"/>
      <c r="E49" s="2274" t="s">
        <v>2608</v>
      </c>
      <c r="F49" s="2275"/>
      <c r="G49" s="2275"/>
      <c r="H49" s="2275"/>
      <c r="I49" s="2275"/>
      <c r="J49" s="2275"/>
      <c r="K49" s="2275"/>
      <c r="L49" s="2275"/>
      <c r="M49" s="2275"/>
      <c r="N49" s="2275"/>
      <c r="O49" s="2276"/>
      <c r="S49" s="2215" t="s">
        <v>931</v>
      </c>
      <c r="T49" s="2216"/>
      <c r="U49" s="2217"/>
      <c r="V49" s="2225" t="s">
        <v>2884</v>
      </c>
      <c r="W49" s="2225"/>
      <c r="X49" s="2225"/>
      <c r="Y49" s="2225"/>
      <c r="Z49" s="2225"/>
      <c r="AA49" s="2225"/>
      <c r="AB49" s="2225"/>
      <c r="AC49" s="2225"/>
      <c r="AD49" s="2225"/>
      <c r="AE49" s="2226"/>
    </row>
    <row r="50" spans="2:33" ht="36.75" customHeight="1" x14ac:dyDescent="0.25">
      <c r="B50" s="2071" t="s">
        <v>3221</v>
      </c>
      <c r="C50" s="2072"/>
      <c r="D50" s="2073"/>
      <c r="E50" s="2277" t="s">
        <v>2609</v>
      </c>
      <c r="F50" s="2277"/>
      <c r="G50" s="2277"/>
      <c r="H50" s="2277"/>
      <c r="I50" s="2277"/>
      <c r="J50" s="2277"/>
      <c r="K50" s="2277"/>
      <c r="L50" s="2277"/>
      <c r="M50" s="2277"/>
      <c r="N50" s="2277"/>
      <c r="O50" s="2278"/>
      <c r="S50" s="2218"/>
      <c r="T50" s="2219"/>
      <c r="U50" s="2220"/>
      <c r="V50" s="1268" t="s">
        <v>1076</v>
      </c>
      <c r="W50" s="1268"/>
      <c r="X50" s="1268"/>
      <c r="Y50" s="1268"/>
      <c r="Z50" s="1268"/>
      <c r="AA50" s="1340" t="s">
        <v>619</v>
      </c>
      <c r="AB50" s="1340"/>
      <c r="AC50" s="1340"/>
      <c r="AD50" s="1340"/>
      <c r="AE50" s="1340"/>
    </row>
    <row r="51" spans="2:33" ht="51" customHeight="1" x14ac:dyDescent="0.25">
      <c r="B51" s="2074"/>
      <c r="C51" s="2075"/>
      <c r="D51" s="2076"/>
      <c r="E51" s="1268" t="s">
        <v>1076</v>
      </c>
      <c r="F51" s="1268"/>
      <c r="G51" s="1268"/>
      <c r="H51" s="1268"/>
      <c r="I51" s="1268"/>
      <c r="J51" s="1340" t="s">
        <v>619</v>
      </c>
      <c r="K51" s="1340"/>
      <c r="L51" s="1340"/>
      <c r="M51" s="1340"/>
      <c r="N51" s="1340"/>
      <c r="O51" s="1341"/>
      <c r="S51" s="2218"/>
      <c r="T51" s="2219"/>
      <c r="U51" s="2220"/>
      <c r="V51" s="1785" t="s">
        <v>3222</v>
      </c>
      <c r="W51" s="1785"/>
      <c r="X51" s="1785"/>
      <c r="Y51" s="1785"/>
      <c r="Z51" s="1785"/>
      <c r="AA51" s="1785" t="s">
        <v>3091</v>
      </c>
      <c r="AB51" s="1785"/>
      <c r="AC51" s="1785"/>
      <c r="AD51" s="1785"/>
      <c r="AE51" s="1785"/>
    </row>
    <row r="52" spans="2:33" ht="35.25" customHeight="1" x14ac:dyDescent="0.25">
      <c r="B52" s="2074"/>
      <c r="C52" s="2075"/>
      <c r="D52" s="2076"/>
      <c r="E52" s="1268" t="s">
        <v>898</v>
      </c>
      <c r="F52" s="1268"/>
      <c r="G52" s="1268"/>
      <c r="H52" s="1268"/>
      <c r="I52" s="1268"/>
      <c r="J52" s="1268" t="s">
        <v>8</v>
      </c>
      <c r="K52" s="1268"/>
      <c r="L52" s="1268"/>
      <c r="M52" s="1268"/>
      <c r="N52" s="1268"/>
      <c r="O52" s="2161"/>
      <c r="S52" s="2218"/>
      <c r="T52" s="2219"/>
      <c r="U52" s="2220"/>
      <c r="V52" s="1268" t="s">
        <v>2119</v>
      </c>
      <c r="W52" s="1268"/>
      <c r="X52" s="1268"/>
      <c r="Y52" s="1268"/>
      <c r="Z52" s="1268"/>
      <c r="AA52" s="1668" t="s">
        <v>2584</v>
      </c>
      <c r="AB52" s="2227"/>
      <c r="AC52" s="2227"/>
      <c r="AD52" s="2227"/>
      <c r="AE52" s="2227"/>
      <c r="AF52" s="1668" t="s">
        <v>2335</v>
      </c>
      <c r="AG52" s="2083"/>
    </row>
    <row r="53" spans="2:33" ht="34.5" customHeight="1" thickBot="1" x14ac:dyDescent="0.3">
      <c r="B53" s="2077"/>
      <c r="C53" s="2078"/>
      <c r="D53" s="2079"/>
      <c r="E53" s="2212" t="s">
        <v>2607</v>
      </c>
      <c r="F53" s="2213"/>
      <c r="G53" s="2213"/>
      <c r="H53" s="2213"/>
      <c r="I53" s="2213"/>
      <c r="J53" s="2213"/>
      <c r="K53" s="2213"/>
      <c r="L53" s="2213"/>
      <c r="M53" s="2213"/>
      <c r="N53" s="2213"/>
      <c r="O53" s="2214"/>
      <c r="S53" s="2218"/>
      <c r="T53" s="2219"/>
      <c r="U53" s="2220"/>
      <c r="V53" s="1268" t="s">
        <v>2053</v>
      </c>
      <c r="W53" s="1368"/>
      <c r="X53" s="1368"/>
      <c r="Y53" s="1368"/>
      <c r="Z53" s="1368"/>
      <c r="AA53" s="2227"/>
      <c r="AB53" s="2227"/>
      <c r="AC53" s="2227"/>
      <c r="AD53" s="2227"/>
      <c r="AE53" s="2227"/>
      <c r="AF53" s="2083"/>
      <c r="AG53" s="2083"/>
    </row>
    <row r="54" spans="2:33" ht="46.5" customHeight="1" thickBot="1" x14ac:dyDescent="0.3">
      <c r="S54" s="2218"/>
      <c r="T54" s="2219"/>
      <c r="U54" s="2221"/>
      <c r="V54" s="2047" t="s">
        <v>2885</v>
      </c>
      <c r="W54" s="2047"/>
      <c r="X54" s="2047"/>
      <c r="Y54" s="2047"/>
      <c r="Z54" s="2047"/>
      <c r="AA54" s="2047"/>
      <c r="AB54" s="2047"/>
      <c r="AC54" s="2047"/>
      <c r="AD54" s="2047"/>
      <c r="AE54" s="2048"/>
    </row>
    <row r="55" spans="2:33" ht="36.75" customHeight="1" thickBot="1" x14ac:dyDescent="0.3">
      <c r="B55" s="2151" t="s">
        <v>2880</v>
      </c>
      <c r="C55" s="2152"/>
      <c r="D55" s="2152"/>
      <c r="E55" s="2152"/>
      <c r="F55" s="2152"/>
      <c r="G55" s="2152"/>
      <c r="H55" s="2152"/>
      <c r="I55" s="2152"/>
      <c r="J55" s="2152"/>
      <c r="K55" s="2152"/>
      <c r="L55" s="2152"/>
      <c r="M55" s="2152"/>
      <c r="N55" s="2152"/>
      <c r="O55" s="2153"/>
      <c r="P55" s="718"/>
      <c r="S55" s="2218"/>
      <c r="T55" s="2219"/>
      <c r="U55" s="2221"/>
      <c r="V55" s="1268" t="s">
        <v>1076</v>
      </c>
      <c r="W55" s="1268"/>
      <c r="X55" s="1268"/>
      <c r="Y55" s="1268"/>
      <c r="Z55" s="1268"/>
      <c r="AA55" s="1366" t="s">
        <v>619</v>
      </c>
      <c r="AB55" s="1421"/>
      <c r="AC55" s="1421"/>
      <c r="AD55" s="1421"/>
      <c r="AE55" s="1422"/>
    </row>
    <row r="56" spans="2:33" ht="51" customHeight="1" thickBot="1" x14ac:dyDescent="0.3">
      <c r="B56" s="1413" t="s">
        <v>1408</v>
      </c>
      <c r="C56" s="1414"/>
      <c r="D56" s="1415"/>
      <c r="E56" s="1413" t="s">
        <v>1400</v>
      </c>
      <c r="F56" s="1414"/>
      <c r="G56" s="1414"/>
      <c r="H56" s="1414"/>
      <c r="I56" s="1415"/>
      <c r="J56" s="1414" t="s">
        <v>1749</v>
      </c>
      <c r="K56" s="1414"/>
      <c r="L56" s="1414"/>
      <c r="M56" s="1414"/>
      <c r="N56" s="1414"/>
      <c r="O56" s="1415"/>
      <c r="P56" s="489"/>
      <c r="S56" s="2218"/>
      <c r="T56" s="2219"/>
      <c r="U56" s="2221"/>
      <c r="V56" s="1785" t="s">
        <v>3222</v>
      </c>
      <c r="W56" s="1785"/>
      <c r="X56" s="1785"/>
      <c r="Y56" s="1785"/>
      <c r="Z56" s="1785"/>
      <c r="AA56" s="1785" t="s">
        <v>3091</v>
      </c>
      <c r="AB56" s="1785"/>
      <c r="AC56" s="1785"/>
      <c r="AD56" s="1785"/>
      <c r="AE56" s="1785"/>
    </row>
    <row r="57" spans="2:33" ht="60.75" customHeight="1" x14ac:dyDescent="0.25">
      <c r="B57" s="2016" t="s">
        <v>931</v>
      </c>
      <c r="C57" s="2017"/>
      <c r="D57" s="2018"/>
      <c r="E57" s="1978" t="s">
        <v>3088</v>
      </c>
      <c r="F57" s="1978"/>
      <c r="G57" s="1978"/>
      <c r="H57" s="1978"/>
      <c r="I57" s="1978"/>
      <c r="J57" s="1978"/>
      <c r="K57" s="1978"/>
      <c r="L57" s="1978"/>
      <c r="M57" s="1978"/>
      <c r="N57" s="1978"/>
      <c r="O57" s="1979"/>
      <c r="S57" s="2218"/>
      <c r="T57" s="2219"/>
      <c r="U57" s="2221"/>
      <c r="V57" s="1479" t="s">
        <v>728</v>
      </c>
      <c r="W57" s="1482"/>
      <c r="X57" s="1482"/>
      <c r="Y57" s="1482"/>
      <c r="Z57" s="1365"/>
      <c r="AA57" s="1479" t="s">
        <v>8</v>
      </c>
      <c r="AB57" s="1482"/>
      <c r="AC57" s="1482"/>
      <c r="AD57" s="1482"/>
      <c r="AE57" s="2136"/>
    </row>
    <row r="58" spans="2:33" ht="46.5" customHeight="1" thickBot="1" x14ac:dyDescent="0.3">
      <c r="B58" s="2019"/>
      <c r="C58" s="2020"/>
      <c r="D58" s="2021"/>
      <c r="E58" s="1785" t="s">
        <v>898</v>
      </c>
      <c r="F58" s="1785"/>
      <c r="G58" s="1785"/>
      <c r="H58" s="1785"/>
      <c r="I58" s="1785"/>
      <c r="J58" s="1785" t="s">
        <v>3227</v>
      </c>
      <c r="K58" s="1785"/>
      <c r="L58" s="1785"/>
      <c r="M58" s="1785"/>
      <c r="N58" s="1785"/>
      <c r="O58" s="2022"/>
      <c r="S58" s="2218"/>
      <c r="T58" s="2219"/>
      <c r="U58" s="2221"/>
      <c r="V58" s="1268" t="s">
        <v>2119</v>
      </c>
      <c r="W58" s="1268"/>
      <c r="X58" s="1268"/>
      <c r="Y58" s="1268"/>
      <c r="Z58" s="1268"/>
      <c r="AA58" s="1282" t="s">
        <v>2585</v>
      </c>
      <c r="AB58" s="2228"/>
      <c r="AC58" s="2228"/>
      <c r="AD58" s="2228"/>
      <c r="AE58" s="2229"/>
      <c r="AF58" s="2084" t="s">
        <v>2335</v>
      </c>
      <c r="AG58" s="2085"/>
    </row>
    <row r="59" spans="2:33" ht="48.75" customHeight="1" x14ac:dyDescent="0.25">
      <c r="B59" s="2016" t="s">
        <v>944</v>
      </c>
      <c r="C59" s="2017"/>
      <c r="D59" s="2018"/>
      <c r="E59" s="1978" t="s">
        <v>3224</v>
      </c>
      <c r="F59" s="1978"/>
      <c r="G59" s="1978"/>
      <c r="H59" s="1978"/>
      <c r="I59" s="1978"/>
      <c r="J59" s="1978"/>
      <c r="K59" s="1978"/>
      <c r="L59" s="1978"/>
      <c r="M59" s="1978"/>
      <c r="N59" s="1978"/>
      <c r="O59" s="1979"/>
      <c r="S59" s="2218"/>
      <c r="T59" s="2219"/>
      <c r="U59" s="2221"/>
      <c r="V59" s="1268" t="s">
        <v>728</v>
      </c>
      <c r="W59" s="1368"/>
      <c r="X59" s="1368"/>
      <c r="Y59" s="1368"/>
      <c r="Z59" s="1368"/>
      <c r="AA59" s="2230"/>
      <c r="AB59" s="2231"/>
      <c r="AC59" s="2231"/>
      <c r="AD59" s="2231"/>
      <c r="AE59" s="2232"/>
      <c r="AF59" s="2086"/>
      <c r="AG59" s="2087"/>
    </row>
    <row r="60" spans="2:33" ht="46.5" customHeight="1" thickBot="1" x14ac:dyDescent="0.3">
      <c r="B60" s="2019"/>
      <c r="C60" s="2020"/>
      <c r="D60" s="2021"/>
      <c r="E60" s="1268" t="s">
        <v>898</v>
      </c>
      <c r="F60" s="1268"/>
      <c r="G60" s="1268"/>
      <c r="H60" s="1268"/>
      <c r="I60" s="1268"/>
      <c r="J60" s="1268" t="s">
        <v>2646</v>
      </c>
      <c r="K60" s="1268"/>
      <c r="L60" s="1268"/>
      <c r="M60" s="1268"/>
      <c r="N60" s="1268"/>
      <c r="O60" s="2161"/>
      <c r="S60" s="2218"/>
      <c r="T60" s="2219"/>
      <c r="U60" s="2221"/>
      <c r="V60" s="2047" t="s">
        <v>2885</v>
      </c>
      <c r="W60" s="2047"/>
      <c r="X60" s="2047"/>
      <c r="Y60" s="2047"/>
      <c r="Z60" s="2047"/>
      <c r="AA60" s="2047"/>
      <c r="AB60" s="2047"/>
      <c r="AC60" s="2047"/>
      <c r="AD60" s="2047"/>
      <c r="AE60" s="2048"/>
    </row>
    <row r="61" spans="2:33" ht="39.75" customHeight="1" x14ac:dyDescent="0.25">
      <c r="B61" s="2030" t="s">
        <v>2881</v>
      </c>
      <c r="C61" s="2031"/>
      <c r="D61" s="2032"/>
      <c r="E61" s="1978" t="s">
        <v>3223</v>
      </c>
      <c r="F61" s="1978"/>
      <c r="G61" s="1978"/>
      <c r="H61" s="1978"/>
      <c r="I61" s="1978"/>
      <c r="J61" s="1978"/>
      <c r="K61" s="1978"/>
      <c r="L61" s="1978"/>
      <c r="M61" s="1978"/>
      <c r="N61" s="1978"/>
      <c r="O61" s="1979"/>
      <c r="S61" s="2218"/>
      <c r="T61" s="2219"/>
      <c r="U61" s="2221"/>
      <c r="V61" s="1268" t="s">
        <v>1076</v>
      </c>
      <c r="W61" s="1268"/>
      <c r="X61" s="1268"/>
      <c r="Y61" s="1268"/>
      <c r="Z61" s="1268"/>
      <c r="AA61" s="1366" t="s">
        <v>619</v>
      </c>
      <c r="AB61" s="1421"/>
      <c r="AC61" s="1421"/>
      <c r="AD61" s="1421"/>
      <c r="AE61" s="1422"/>
    </row>
    <row r="62" spans="2:33" ht="69" customHeight="1" thickBot="1" x14ac:dyDescent="0.3">
      <c r="B62" s="2033"/>
      <c r="C62" s="2034"/>
      <c r="D62" s="2035"/>
      <c r="E62" s="1268" t="s">
        <v>898</v>
      </c>
      <c r="F62" s="1268"/>
      <c r="G62" s="1268"/>
      <c r="H62" s="1268"/>
      <c r="I62" s="1268"/>
      <c r="J62" s="2207" t="s">
        <v>2647</v>
      </c>
      <c r="K62" s="1268"/>
      <c r="L62" s="1268"/>
      <c r="M62" s="1268"/>
      <c r="N62" s="1268"/>
      <c r="O62" s="2161"/>
      <c r="S62" s="2218"/>
      <c r="T62" s="2219"/>
      <c r="U62" s="2221"/>
      <c r="V62" s="1785" t="s">
        <v>3222</v>
      </c>
      <c r="W62" s="1785"/>
      <c r="X62" s="1785"/>
      <c r="Y62" s="1785"/>
      <c r="Z62" s="1785"/>
      <c r="AA62" s="1785" t="s">
        <v>3091</v>
      </c>
      <c r="AB62" s="1785"/>
      <c r="AC62" s="1785"/>
      <c r="AD62" s="1785"/>
      <c r="AE62" s="1785"/>
    </row>
    <row r="63" spans="2:33" ht="38.25" customHeight="1" x14ac:dyDescent="0.25">
      <c r="B63" s="2041" t="s">
        <v>619</v>
      </c>
      <c r="C63" s="2042"/>
      <c r="D63" s="2043"/>
      <c r="E63" s="1978" t="s">
        <v>3225</v>
      </c>
      <c r="F63" s="1978"/>
      <c r="G63" s="1978"/>
      <c r="H63" s="1978"/>
      <c r="I63" s="1978"/>
      <c r="J63" s="1978"/>
      <c r="K63" s="1978"/>
      <c r="L63" s="1978"/>
      <c r="M63" s="1978"/>
      <c r="N63" s="1978"/>
      <c r="O63" s="1979"/>
      <c r="S63" s="2218"/>
      <c r="T63" s="2219"/>
      <c r="U63" s="2221"/>
      <c r="V63" s="1268" t="s">
        <v>728</v>
      </c>
      <c r="W63" s="1268"/>
      <c r="X63" s="1268"/>
      <c r="Y63" s="1268"/>
      <c r="Z63" s="1268"/>
      <c r="AA63" s="1268" t="s">
        <v>1126</v>
      </c>
      <c r="AB63" s="1368"/>
      <c r="AC63" s="1368"/>
      <c r="AD63" s="1368"/>
      <c r="AE63" s="2233"/>
    </row>
    <row r="64" spans="2:33" ht="55.5" customHeight="1" thickBot="1" x14ac:dyDescent="0.3">
      <c r="B64" s="2044"/>
      <c r="C64" s="2045"/>
      <c r="D64" s="2046"/>
      <c r="E64" s="2040" t="s">
        <v>898</v>
      </c>
      <c r="F64" s="1785"/>
      <c r="G64" s="1785"/>
      <c r="H64" s="1785"/>
      <c r="I64" s="1785"/>
      <c r="J64" s="1785" t="s">
        <v>2879</v>
      </c>
      <c r="K64" s="1785"/>
      <c r="L64" s="1785"/>
      <c r="M64" s="1785"/>
      <c r="N64" s="1785"/>
      <c r="O64" s="2022"/>
      <c r="S64" s="2218"/>
      <c r="T64" s="2219"/>
      <c r="U64" s="2221"/>
      <c r="V64" s="1268" t="s">
        <v>791</v>
      </c>
      <c r="W64" s="1368"/>
      <c r="X64" s="1368"/>
      <c r="Y64" s="1368"/>
      <c r="Z64" s="1368"/>
      <c r="AA64" s="1268" t="s">
        <v>8</v>
      </c>
      <c r="AB64" s="1368"/>
      <c r="AC64" s="1368"/>
      <c r="AD64" s="1368"/>
      <c r="AE64" s="2233"/>
      <c r="AF64" s="2084" t="s">
        <v>2336</v>
      </c>
      <c r="AG64" s="2264"/>
    </row>
    <row r="65" spans="2:34" ht="37.5" customHeight="1" thickBot="1" x14ac:dyDescent="0.3">
      <c r="B65" s="2036" t="s">
        <v>2882</v>
      </c>
      <c r="C65" s="2037"/>
      <c r="D65" s="2037"/>
      <c r="E65" s="2027" t="s">
        <v>3226</v>
      </c>
      <c r="F65" s="2028"/>
      <c r="G65" s="2028"/>
      <c r="H65" s="2028"/>
      <c r="I65" s="2028"/>
      <c r="J65" s="2028"/>
      <c r="K65" s="2028"/>
      <c r="L65" s="2028"/>
      <c r="M65" s="2028"/>
      <c r="N65" s="2028"/>
      <c r="O65" s="2029"/>
      <c r="P65" s="849"/>
      <c r="S65" s="2218"/>
      <c r="T65" s="2219"/>
      <c r="U65" s="2221"/>
      <c r="V65" s="1479" t="s">
        <v>777</v>
      </c>
      <c r="W65" s="1482"/>
      <c r="X65" s="1482"/>
      <c r="Y65" s="1482"/>
      <c r="Z65" s="1365"/>
      <c r="AA65" s="1479" t="s">
        <v>1126</v>
      </c>
      <c r="AB65" s="1482"/>
      <c r="AC65" s="1482"/>
      <c r="AD65" s="1482"/>
      <c r="AE65" s="2136"/>
      <c r="AF65" s="2265"/>
      <c r="AG65" s="2266"/>
    </row>
    <row r="66" spans="2:34" ht="39" customHeight="1" thickBot="1" x14ac:dyDescent="0.3">
      <c r="B66" s="1969" t="s">
        <v>2888</v>
      </c>
      <c r="C66" s="1970"/>
      <c r="D66" s="1971"/>
      <c r="E66" s="2014" t="s">
        <v>3092</v>
      </c>
      <c r="F66" s="2014"/>
      <c r="G66" s="2014"/>
      <c r="H66" s="2014"/>
      <c r="I66" s="2014"/>
      <c r="J66" s="2014"/>
      <c r="K66" s="2014"/>
      <c r="L66" s="2014"/>
      <c r="M66" s="2014"/>
      <c r="N66" s="2014"/>
      <c r="O66" s="2015"/>
      <c r="S66" s="2218"/>
      <c r="T66" s="2219"/>
      <c r="U66" s="2221"/>
      <c r="V66" s="1268" t="s">
        <v>2119</v>
      </c>
      <c r="W66" s="1268"/>
      <c r="X66" s="1268"/>
      <c r="Y66" s="1268"/>
      <c r="Z66" s="1268"/>
      <c r="AA66" s="1282" t="s">
        <v>2586</v>
      </c>
      <c r="AB66" s="2228"/>
      <c r="AC66" s="2228"/>
      <c r="AD66" s="2228"/>
      <c r="AE66" s="2229"/>
      <c r="AF66" s="2265"/>
      <c r="AG66" s="2266"/>
    </row>
    <row r="67" spans="2:34" ht="60.75" customHeight="1" thickBot="1" x14ac:dyDescent="0.3">
      <c r="B67" s="1969" t="s">
        <v>2889</v>
      </c>
      <c r="C67" s="1970"/>
      <c r="D67" s="1971"/>
      <c r="E67" s="2014" t="s">
        <v>3092</v>
      </c>
      <c r="F67" s="2014"/>
      <c r="G67" s="2014"/>
      <c r="H67" s="2014"/>
      <c r="I67" s="2014"/>
      <c r="J67" s="2014"/>
      <c r="K67" s="2014"/>
      <c r="L67" s="2014"/>
      <c r="M67" s="2014"/>
      <c r="N67" s="2014"/>
      <c r="O67" s="2015"/>
      <c r="S67" s="2218"/>
      <c r="T67" s="2219"/>
      <c r="U67" s="2221"/>
      <c r="V67" s="1268" t="s">
        <v>791</v>
      </c>
      <c r="W67" s="1368"/>
      <c r="X67" s="1368"/>
      <c r="Y67" s="1368"/>
      <c r="Z67" s="1368"/>
      <c r="AA67" s="2230"/>
      <c r="AB67" s="2231"/>
      <c r="AC67" s="2231"/>
      <c r="AD67" s="2231"/>
      <c r="AE67" s="2232"/>
      <c r="AF67" s="2267"/>
      <c r="AG67" s="2268"/>
    </row>
    <row r="68" spans="2:34" ht="37.5" customHeight="1" thickBot="1" x14ac:dyDescent="0.3">
      <c r="B68" s="1969" t="s">
        <v>2890</v>
      </c>
      <c r="C68" s="1970"/>
      <c r="D68" s="1971"/>
      <c r="E68" s="2014" t="s">
        <v>3092</v>
      </c>
      <c r="F68" s="2014"/>
      <c r="G68" s="2014"/>
      <c r="H68" s="2014"/>
      <c r="I68" s="2014"/>
      <c r="J68" s="2014"/>
      <c r="K68" s="2014"/>
      <c r="L68" s="2014"/>
      <c r="M68" s="2014"/>
      <c r="N68" s="2014"/>
      <c r="O68" s="2015"/>
      <c r="S68" s="2218"/>
      <c r="T68" s="2219"/>
      <c r="U68" s="2221"/>
      <c r="V68" s="2047" t="s">
        <v>2885</v>
      </c>
      <c r="W68" s="2047"/>
      <c r="X68" s="2047"/>
      <c r="Y68" s="2047"/>
      <c r="Z68" s="2047"/>
      <c r="AA68" s="2047"/>
      <c r="AB68" s="2047"/>
      <c r="AC68" s="2047"/>
      <c r="AD68" s="2047"/>
      <c r="AE68" s="2048"/>
    </row>
    <row r="69" spans="2:34" ht="48.75" customHeight="1" thickBot="1" x14ac:dyDescent="0.3">
      <c r="B69" s="2036" t="s">
        <v>2891</v>
      </c>
      <c r="C69" s="2037"/>
      <c r="D69" s="2160"/>
      <c r="E69" s="2014" t="s">
        <v>3092</v>
      </c>
      <c r="F69" s="2014"/>
      <c r="G69" s="2014"/>
      <c r="H69" s="2014"/>
      <c r="I69" s="2014"/>
      <c r="J69" s="2014"/>
      <c r="K69" s="2014"/>
      <c r="L69" s="2014"/>
      <c r="M69" s="2014"/>
      <c r="N69" s="2014"/>
      <c r="O69" s="2015"/>
      <c r="P69" s="718"/>
      <c r="S69" s="2218"/>
      <c r="T69" s="2219"/>
      <c r="U69" s="2221"/>
      <c r="V69" s="1268" t="s">
        <v>1076</v>
      </c>
      <c r="W69" s="1268"/>
      <c r="X69" s="1268"/>
      <c r="Y69" s="1268"/>
      <c r="Z69" s="1268"/>
      <c r="AA69" s="1366" t="s">
        <v>619</v>
      </c>
      <c r="AB69" s="1421"/>
      <c r="AC69" s="1421"/>
      <c r="AD69" s="1421"/>
      <c r="AE69" s="1422"/>
    </row>
    <row r="70" spans="2:34" ht="51" customHeight="1" thickBot="1" x14ac:dyDescent="0.3">
      <c r="B70" s="2036" t="s">
        <v>2892</v>
      </c>
      <c r="C70" s="2037"/>
      <c r="D70" s="2037"/>
      <c r="E70" s="2014" t="s">
        <v>3092</v>
      </c>
      <c r="F70" s="2014"/>
      <c r="G70" s="2014"/>
      <c r="H70" s="2014"/>
      <c r="I70" s="2014"/>
      <c r="J70" s="2014"/>
      <c r="K70" s="2014"/>
      <c r="L70" s="2014"/>
      <c r="M70" s="2014"/>
      <c r="N70" s="2014"/>
      <c r="O70" s="2015"/>
      <c r="P70" s="268"/>
      <c r="S70" s="2218"/>
      <c r="T70" s="2219"/>
      <c r="U70" s="2221"/>
      <c r="V70" s="1785" t="s">
        <v>3222</v>
      </c>
      <c r="W70" s="1785"/>
      <c r="X70" s="1785"/>
      <c r="Y70" s="1785"/>
      <c r="Z70" s="1785"/>
      <c r="AA70" s="1785" t="s">
        <v>3091</v>
      </c>
      <c r="AB70" s="1785"/>
      <c r="AC70" s="1785"/>
      <c r="AD70" s="1785"/>
      <c r="AE70" s="1785"/>
    </row>
    <row r="71" spans="2:34" ht="39.75" customHeight="1" thickBot="1" x14ac:dyDescent="0.3">
      <c r="S71" s="2218"/>
      <c r="T71" s="2219"/>
      <c r="U71" s="2221"/>
      <c r="V71" s="1268" t="s">
        <v>728</v>
      </c>
      <c r="W71" s="1268"/>
      <c r="X71" s="1268"/>
      <c r="Y71" s="1268"/>
      <c r="Z71" s="1268"/>
      <c r="AA71" s="1268" t="s">
        <v>1126</v>
      </c>
      <c r="AB71" s="1368"/>
      <c r="AC71" s="1368"/>
      <c r="AD71" s="1368"/>
      <c r="AE71" s="2233"/>
    </row>
    <row r="72" spans="2:34" ht="36.75" customHeight="1" thickBot="1" x14ac:dyDescent="0.3">
      <c r="B72" s="2151" t="s">
        <v>2051</v>
      </c>
      <c r="C72" s="2152"/>
      <c r="D72" s="2152"/>
      <c r="E72" s="2152"/>
      <c r="F72" s="2152"/>
      <c r="G72" s="2152"/>
      <c r="H72" s="2152"/>
      <c r="I72" s="2152"/>
      <c r="J72" s="2152"/>
      <c r="K72" s="2152"/>
      <c r="L72" s="2152"/>
      <c r="M72" s="2152"/>
      <c r="N72" s="2152"/>
      <c r="O72" s="2153"/>
      <c r="P72" s="737"/>
      <c r="S72" s="2218"/>
      <c r="T72" s="2219"/>
      <c r="U72" s="2221"/>
      <c r="V72" s="1268" t="s">
        <v>791</v>
      </c>
      <c r="W72" s="1368"/>
      <c r="X72" s="1368"/>
      <c r="Y72" s="1368"/>
      <c r="Z72" s="1368"/>
      <c r="AA72" s="1268" t="s">
        <v>2337</v>
      </c>
      <c r="AB72" s="1368"/>
      <c r="AC72" s="1368"/>
      <c r="AD72" s="1368"/>
      <c r="AE72" s="2233"/>
      <c r="AF72" s="2084" t="s">
        <v>2485</v>
      </c>
      <c r="AG72" s="1283"/>
      <c r="AH72" s="1284"/>
    </row>
    <row r="73" spans="2:34" ht="36.75" customHeight="1" thickBot="1" x14ac:dyDescent="0.3">
      <c r="B73" s="1413" t="s">
        <v>1408</v>
      </c>
      <c r="C73" s="1414"/>
      <c r="D73" s="1415"/>
      <c r="E73" s="1413" t="s">
        <v>1400</v>
      </c>
      <c r="F73" s="1414"/>
      <c r="G73" s="1414"/>
      <c r="H73" s="1414"/>
      <c r="I73" s="1415"/>
      <c r="J73" s="1414" t="s">
        <v>1749</v>
      </c>
      <c r="K73" s="1414"/>
      <c r="L73" s="1414"/>
      <c r="M73" s="1414"/>
      <c r="N73" s="1414"/>
      <c r="O73" s="1415"/>
      <c r="P73" s="533"/>
      <c r="S73" s="2218"/>
      <c r="T73" s="2219"/>
      <c r="U73" s="2221"/>
      <c r="V73" s="1268" t="s">
        <v>777</v>
      </c>
      <c r="W73" s="1268"/>
      <c r="X73" s="1268"/>
      <c r="Y73" s="1268"/>
      <c r="Z73" s="1268"/>
      <c r="AA73" s="1268" t="s">
        <v>2323</v>
      </c>
      <c r="AB73" s="1368"/>
      <c r="AC73" s="1368"/>
      <c r="AD73" s="1368"/>
      <c r="AE73" s="2233"/>
      <c r="AF73" s="2238"/>
      <c r="AG73" s="2239"/>
      <c r="AH73" s="2240"/>
    </row>
    <row r="74" spans="2:34" ht="39" customHeight="1" x14ac:dyDescent="0.25">
      <c r="B74" s="2215" t="s">
        <v>931</v>
      </c>
      <c r="C74" s="2216"/>
      <c r="D74" s="2217"/>
      <c r="E74" s="2154" t="s">
        <v>2052</v>
      </c>
      <c r="F74" s="2154"/>
      <c r="G74" s="2154"/>
      <c r="H74" s="2154"/>
      <c r="I74" s="2154"/>
      <c r="J74" s="2154"/>
      <c r="K74" s="2154"/>
      <c r="L74" s="2154"/>
      <c r="M74" s="2154"/>
      <c r="N74" s="2154"/>
      <c r="O74" s="2155"/>
      <c r="S74" s="2218"/>
      <c r="T74" s="2219"/>
      <c r="U74" s="2221"/>
      <c r="V74" s="1268" t="s">
        <v>779</v>
      </c>
      <c r="W74" s="1268"/>
      <c r="X74" s="1268"/>
      <c r="Y74" s="1268"/>
      <c r="Z74" s="1268"/>
      <c r="AA74" s="1268" t="s">
        <v>8</v>
      </c>
      <c r="AB74" s="1368"/>
      <c r="AC74" s="1368"/>
      <c r="AD74" s="1368"/>
      <c r="AE74" s="2233"/>
      <c r="AF74" s="2238"/>
      <c r="AG74" s="2239"/>
      <c r="AH74" s="2240"/>
    </row>
    <row r="75" spans="2:34" ht="39" customHeight="1" x14ac:dyDescent="0.25">
      <c r="B75" s="2218"/>
      <c r="C75" s="2220"/>
      <c r="D75" s="2221"/>
      <c r="E75" s="1268" t="s">
        <v>1076</v>
      </c>
      <c r="F75" s="1268"/>
      <c r="G75" s="1268"/>
      <c r="H75" s="1268"/>
      <c r="I75" s="1268"/>
      <c r="J75" s="1268" t="s">
        <v>935</v>
      </c>
      <c r="K75" s="1268"/>
      <c r="L75" s="1268"/>
      <c r="M75" s="1268"/>
      <c r="N75" s="1268"/>
      <c r="O75" s="2161"/>
      <c r="S75" s="2218"/>
      <c r="T75" s="2219"/>
      <c r="U75" s="2221"/>
      <c r="V75" s="1268" t="s">
        <v>2119</v>
      </c>
      <c r="W75" s="1268"/>
      <c r="X75" s="1268"/>
      <c r="Y75" s="1268"/>
      <c r="Z75" s="1268"/>
      <c r="AA75" s="1282" t="s">
        <v>2587</v>
      </c>
      <c r="AB75" s="2228"/>
      <c r="AC75" s="2228"/>
      <c r="AD75" s="2228"/>
      <c r="AE75" s="2229"/>
      <c r="AF75" s="2238"/>
      <c r="AG75" s="2239"/>
      <c r="AH75" s="2240"/>
    </row>
    <row r="76" spans="2:34" ht="35.25" customHeight="1" thickBot="1" x14ac:dyDescent="0.3">
      <c r="B76" s="2218"/>
      <c r="C76" s="2220"/>
      <c r="D76" s="2221"/>
      <c r="E76" s="1057"/>
      <c r="F76" s="2299" t="s">
        <v>2705</v>
      </c>
      <c r="G76" s="2300"/>
      <c r="H76" s="2300"/>
      <c r="I76" s="2300"/>
      <c r="J76" s="2300"/>
      <c r="K76" s="2300"/>
      <c r="L76" s="2300"/>
      <c r="M76" s="2300"/>
      <c r="N76" s="2300"/>
      <c r="O76" s="2301"/>
      <c r="S76" s="2222"/>
      <c r="T76" s="2223"/>
      <c r="U76" s="2224"/>
      <c r="V76" s="1646" t="s">
        <v>2356</v>
      </c>
      <c r="W76" s="1370"/>
      <c r="X76" s="1370"/>
      <c r="Y76" s="1370"/>
      <c r="Z76" s="1370"/>
      <c r="AA76" s="2242"/>
      <c r="AB76" s="2243"/>
      <c r="AC76" s="2243"/>
      <c r="AD76" s="2243"/>
      <c r="AE76" s="2244"/>
      <c r="AF76" s="2241"/>
      <c r="AG76" s="1286"/>
      <c r="AH76" s="1287"/>
    </row>
    <row r="77" spans="2:34" ht="54.75" customHeight="1" thickBot="1" x14ac:dyDescent="0.3">
      <c r="B77" s="2222"/>
      <c r="C77" s="2223"/>
      <c r="D77" s="2224"/>
      <c r="E77" s="1756" t="s">
        <v>3222</v>
      </c>
      <c r="F77" s="1756"/>
      <c r="G77" s="1756"/>
      <c r="H77" s="1756"/>
      <c r="I77" s="1756"/>
      <c r="J77" s="1756">
        <v>6</v>
      </c>
      <c r="K77" s="1756"/>
      <c r="L77" s="1756"/>
      <c r="M77" s="1756"/>
      <c r="N77" s="1756"/>
      <c r="O77" s="2156"/>
      <c r="S77" s="2245" t="s">
        <v>944</v>
      </c>
      <c r="T77" s="2246"/>
      <c r="U77" s="2246"/>
      <c r="V77" s="2248" t="s">
        <v>2893</v>
      </c>
      <c r="W77" s="2249"/>
      <c r="X77" s="2249"/>
      <c r="Y77" s="2249"/>
      <c r="Z77" s="2249"/>
      <c r="AA77" s="2249"/>
      <c r="AB77" s="2249"/>
      <c r="AC77" s="2249"/>
      <c r="AD77" s="2249"/>
      <c r="AE77" s="2250"/>
    </row>
    <row r="78" spans="2:34" ht="35.25" customHeight="1" thickBot="1" x14ac:dyDescent="0.3">
      <c r="B78" s="1972" t="s">
        <v>944</v>
      </c>
      <c r="C78" s="1973"/>
      <c r="D78" s="1974"/>
      <c r="E78" s="1978" t="s">
        <v>2902</v>
      </c>
      <c r="F78" s="1978"/>
      <c r="G78" s="1978"/>
      <c r="H78" s="1978"/>
      <c r="I78" s="1978"/>
      <c r="J78" s="1978"/>
      <c r="K78" s="1978"/>
      <c r="L78" s="1978"/>
      <c r="M78" s="1978"/>
      <c r="N78" s="1978"/>
      <c r="O78" s="1979"/>
      <c r="S78" s="2245" t="s">
        <v>2881</v>
      </c>
      <c r="T78" s="2246"/>
      <c r="U78" s="2246"/>
      <c r="V78" s="2248" t="s">
        <v>2893</v>
      </c>
      <c r="W78" s="2249"/>
      <c r="X78" s="2249"/>
      <c r="Y78" s="2249"/>
      <c r="Z78" s="2249"/>
      <c r="AA78" s="2249"/>
      <c r="AB78" s="2249"/>
      <c r="AC78" s="2249"/>
      <c r="AD78" s="2249"/>
      <c r="AE78" s="2250"/>
    </row>
    <row r="79" spans="2:34" ht="36.75" customHeight="1" thickBot="1" x14ac:dyDescent="0.3">
      <c r="B79" s="1972" t="s">
        <v>2881</v>
      </c>
      <c r="C79" s="1973"/>
      <c r="D79" s="1974"/>
      <c r="E79" s="1978" t="s">
        <v>2902</v>
      </c>
      <c r="F79" s="1978"/>
      <c r="G79" s="1978"/>
      <c r="H79" s="1978"/>
      <c r="I79" s="1978"/>
      <c r="J79" s="1978"/>
      <c r="K79" s="1978"/>
      <c r="L79" s="1978"/>
      <c r="M79" s="1978"/>
      <c r="N79" s="1978"/>
      <c r="O79" s="1979"/>
      <c r="S79" s="2245" t="s">
        <v>619</v>
      </c>
      <c r="T79" s="2246"/>
      <c r="U79" s="2246"/>
      <c r="V79" s="2248" t="s">
        <v>2893</v>
      </c>
      <c r="W79" s="2249"/>
      <c r="X79" s="2249"/>
      <c r="Y79" s="2249"/>
      <c r="Z79" s="2249"/>
      <c r="AA79" s="2249"/>
      <c r="AB79" s="2249"/>
      <c r="AC79" s="2249"/>
      <c r="AD79" s="2249"/>
      <c r="AE79" s="2250"/>
    </row>
    <row r="80" spans="2:34" ht="37.5" customHeight="1" thickBot="1" x14ac:dyDescent="0.3">
      <c r="B80" s="1972" t="s">
        <v>619</v>
      </c>
      <c r="C80" s="1973"/>
      <c r="D80" s="1974"/>
      <c r="E80" s="1978" t="s">
        <v>2902</v>
      </c>
      <c r="F80" s="1978"/>
      <c r="G80" s="1978"/>
      <c r="H80" s="1978"/>
      <c r="I80" s="1978"/>
      <c r="J80" s="1978"/>
      <c r="K80" s="1978"/>
      <c r="L80" s="1978"/>
      <c r="M80" s="1978"/>
      <c r="N80" s="1978"/>
      <c r="O80" s="1979"/>
      <c r="S80" s="2245" t="s">
        <v>2882</v>
      </c>
      <c r="T80" s="2246"/>
      <c r="U80" s="2246"/>
      <c r="V80" s="2251" t="s">
        <v>2894</v>
      </c>
      <c r="W80" s="2252"/>
      <c r="X80" s="2252"/>
      <c r="Y80" s="2252"/>
      <c r="Z80" s="2252"/>
      <c r="AA80" s="2252"/>
      <c r="AB80" s="2252"/>
      <c r="AC80" s="2252"/>
      <c r="AD80" s="2252"/>
      <c r="AE80" s="2253"/>
    </row>
    <row r="81" spans="2:31" ht="35.25" customHeight="1" thickBot="1" x14ac:dyDescent="0.3">
      <c r="B81" s="1972" t="s">
        <v>2882</v>
      </c>
      <c r="C81" s="1973"/>
      <c r="D81" s="1974"/>
      <c r="E81" s="2157" t="s">
        <v>2883</v>
      </c>
      <c r="F81" s="2158"/>
      <c r="G81" s="2158"/>
      <c r="H81" s="2158"/>
      <c r="I81" s="2158"/>
      <c r="J81" s="2158"/>
      <c r="K81" s="2158"/>
      <c r="L81" s="2158"/>
      <c r="M81" s="2158"/>
      <c r="N81" s="2158"/>
      <c r="O81" s="2159"/>
      <c r="P81" s="848"/>
      <c r="S81" s="2245" t="s">
        <v>2888</v>
      </c>
      <c r="T81" s="2246"/>
      <c r="U81" s="2247"/>
      <c r="V81" s="2248" t="s">
        <v>3092</v>
      </c>
      <c r="W81" s="2249"/>
      <c r="X81" s="2249"/>
      <c r="Y81" s="2249"/>
      <c r="Z81" s="2249"/>
      <c r="AA81" s="2249"/>
      <c r="AB81" s="2249"/>
      <c r="AC81" s="2249"/>
      <c r="AD81" s="2249"/>
      <c r="AE81" s="2250"/>
    </row>
    <row r="82" spans="2:31" ht="39.75" customHeight="1" thickBot="1" x14ac:dyDescent="0.3">
      <c r="B82" s="1969" t="s">
        <v>2888</v>
      </c>
      <c r="C82" s="1970"/>
      <c r="D82" s="1971"/>
      <c r="E82" s="1978" t="s">
        <v>3092</v>
      </c>
      <c r="F82" s="1978"/>
      <c r="G82" s="1978"/>
      <c r="H82" s="1978"/>
      <c r="I82" s="1978"/>
      <c r="J82" s="1978"/>
      <c r="K82" s="1978"/>
      <c r="L82" s="1978"/>
      <c r="M82" s="1978"/>
      <c r="N82" s="1978"/>
      <c r="O82" s="1979"/>
      <c r="P82" s="737"/>
      <c r="S82" s="2245" t="s">
        <v>2889</v>
      </c>
      <c r="T82" s="2246"/>
      <c r="U82" s="2247"/>
      <c r="V82" s="2248" t="s">
        <v>3092</v>
      </c>
      <c r="W82" s="2249"/>
      <c r="X82" s="2249"/>
      <c r="Y82" s="2249"/>
      <c r="Z82" s="2249"/>
      <c r="AA82" s="2249"/>
      <c r="AB82" s="2249"/>
      <c r="AC82" s="2249"/>
      <c r="AD82" s="2249"/>
      <c r="AE82" s="2250"/>
    </row>
    <row r="83" spans="2:31" ht="39.75" customHeight="1" thickBot="1" x14ac:dyDescent="0.3">
      <c r="B83" s="1969" t="s">
        <v>2889</v>
      </c>
      <c r="C83" s="1970"/>
      <c r="D83" s="1971"/>
      <c r="E83" s="1978" t="s">
        <v>3092</v>
      </c>
      <c r="F83" s="1978"/>
      <c r="G83" s="1978"/>
      <c r="H83" s="1978"/>
      <c r="I83" s="1978"/>
      <c r="J83" s="1978"/>
      <c r="K83" s="1978"/>
      <c r="L83" s="1978"/>
      <c r="M83" s="1978"/>
      <c r="N83" s="1978"/>
      <c r="O83" s="1979"/>
      <c r="P83" s="737"/>
      <c r="S83" s="2245" t="s">
        <v>2890</v>
      </c>
      <c r="T83" s="2246"/>
      <c r="U83" s="2247"/>
      <c r="V83" s="2248" t="s">
        <v>3092</v>
      </c>
      <c r="W83" s="2249"/>
      <c r="X83" s="2249"/>
      <c r="Y83" s="2249"/>
      <c r="Z83" s="2249"/>
      <c r="AA83" s="2249"/>
      <c r="AB83" s="2249"/>
      <c r="AC83" s="2249"/>
      <c r="AD83" s="2249"/>
      <c r="AE83" s="2250"/>
    </row>
    <row r="84" spans="2:31" ht="33.75" customHeight="1" thickBot="1" x14ac:dyDescent="0.3">
      <c r="B84" s="1969" t="s">
        <v>2890</v>
      </c>
      <c r="C84" s="1970"/>
      <c r="D84" s="1971"/>
      <c r="E84" s="1978" t="s">
        <v>3092</v>
      </c>
      <c r="F84" s="1978"/>
      <c r="G84" s="1978"/>
      <c r="H84" s="1978"/>
      <c r="I84" s="1978"/>
      <c r="J84" s="1978"/>
      <c r="K84" s="1978"/>
      <c r="L84" s="1978"/>
      <c r="M84" s="1978"/>
      <c r="N84" s="1978"/>
      <c r="O84" s="1979"/>
      <c r="P84" s="849"/>
      <c r="S84" s="2245" t="s">
        <v>2891</v>
      </c>
      <c r="T84" s="2246"/>
      <c r="U84" s="2247"/>
      <c r="V84" s="2248" t="s">
        <v>3092</v>
      </c>
      <c r="W84" s="2249"/>
      <c r="X84" s="2249"/>
      <c r="Y84" s="2249"/>
      <c r="Z84" s="2249"/>
      <c r="AA84" s="2249"/>
      <c r="AB84" s="2249"/>
      <c r="AC84" s="2249"/>
      <c r="AD84" s="2249"/>
      <c r="AE84" s="2250"/>
    </row>
    <row r="85" spans="2:31" ht="57" customHeight="1" thickBot="1" x14ac:dyDescent="0.3">
      <c r="B85" s="2036" t="s">
        <v>2891</v>
      </c>
      <c r="C85" s="2037"/>
      <c r="D85" s="2160"/>
      <c r="E85" s="1978" t="s">
        <v>3092</v>
      </c>
      <c r="F85" s="1978"/>
      <c r="G85" s="1978"/>
      <c r="H85" s="1978"/>
      <c r="I85" s="1978"/>
      <c r="J85" s="1978"/>
      <c r="K85" s="1978"/>
      <c r="L85" s="1978"/>
      <c r="M85" s="1978"/>
      <c r="N85" s="1978"/>
      <c r="O85" s="1979"/>
      <c r="P85" s="849"/>
      <c r="S85" s="2245" t="s">
        <v>2892</v>
      </c>
      <c r="T85" s="2246"/>
      <c r="U85" s="2246"/>
      <c r="V85" s="2248" t="s">
        <v>3092</v>
      </c>
      <c r="W85" s="2249"/>
      <c r="X85" s="2249"/>
      <c r="Y85" s="2249"/>
      <c r="Z85" s="2249"/>
      <c r="AA85" s="2249"/>
      <c r="AB85" s="2249"/>
      <c r="AC85" s="2249"/>
      <c r="AD85" s="2249"/>
      <c r="AE85" s="2250"/>
    </row>
    <row r="86" spans="2:31" ht="36.75" customHeight="1" thickBot="1" x14ac:dyDescent="0.3">
      <c r="B86" s="2036" t="s">
        <v>2892</v>
      </c>
      <c r="C86" s="2037"/>
      <c r="D86" s="2037"/>
      <c r="E86" s="2286" t="s">
        <v>3092</v>
      </c>
      <c r="F86" s="2286"/>
      <c r="G86" s="2286"/>
      <c r="H86" s="2286"/>
      <c r="I86" s="2286"/>
      <c r="J86" s="2286"/>
      <c r="K86" s="2286"/>
      <c r="L86" s="2286"/>
      <c r="M86" s="2286"/>
      <c r="N86" s="2286"/>
      <c r="O86" s="2287"/>
    </row>
    <row r="87" spans="2:31" ht="34.5" customHeight="1" thickBot="1" x14ac:dyDescent="0.3">
      <c r="S87" s="2151" t="s">
        <v>1758</v>
      </c>
      <c r="T87" s="2152"/>
      <c r="U87" s="2152"/>
      <c r="V87" s="2152"/>
      <c r="W87" s="2152"/>
      <c r="X87" s="2152"/>
      <c r="Y87" s="2152"/>
      <c r="Z87" s="2152"/>
      <c r="AA87" s="2152"/>
      <c r="AB87" s="2152"/>
      <c r="AC87" s="2152"/>
      <c r="AD87" s="2152"/>
      <c r="AE87" s="2153"/>
    </row>
    <row r="88" spans="2:31" ht="36" customHeight="1" thickBot="1" x14ac:dyDescent="0.3">
      <c r="B88" s="2151" t="s">
        <v>1773</v>
      </c>
      <c r="C88" s="2152"/>
      <c r="D88" s="2152"/>
      <c r="E88" s="2152"/>
      <c r="F88" s="2152"/>
      <c r="G88" s="2152"/>
      <c r="H88" s="2152"/>
      <c r="I88" s="2152"/>
      <c r="J88" s="2152"/>
      <c r="K88" s="2152"/>
      <c r="L88" s="2152"/>
      <c r="M88" s="2152"/>
      <c r="N88" s="2152"/>
      <c r="O88" s="2153"/>
      <c r="S88" s="1972" t="s">
        <v>931</v>
      </c>
      <c r="T88" s="1973"/>
      <c r="U88" s="1974"/>
      <c r="V88" s="2157" t="s">
        <v>2061</v>
      </c>
      <c r="W88" s="2158"/>
      <c r="X88" s="2158"/>
      <c r="Y88" s="2158"/>
      <c r="Z88" s="2158"/>
      <c r="AA88" s="2158"/>
      <c r="AB88" s="2158"/>
      <c r="AC88" s="2158"/>
      <c r="AD88" s="2158"/>
      <c r="AE88" s="2159"/>
    </row>
    <row r="89" spans="2:31" ht="36.75" customHeight="1" thickBot="1" x14ac:dyDescent="0.3">
      <c r="B89" s="1980" t="s">
        <v>1408</v>
      </c>
      <c r="C89" s="1981"/>
      <c r="D89" s="1981"/>
      <c r="E89" s="1981" t="s">
        <v>1400</v>
      </c>
      <c r="F89" s="1981"/>
      <c r="G89" s="1981"/>
      <c r="H89" s="1981"/>
      <c r="I89" s="1981"/>
      <c r="J89" s="1981" t="s">
        <v>1749</v>
      </c>
      <c r="K89" s="1981"/>
      <c r="L89" s="1981"/>
      <c r="M89" s="1981"/>
      <c r="N89" s="1981"/>
      <c r="O89" s="2166"/>
      <c r="S89" s="1972" t="s">
        <v>944</v>
      </c>
      <c r="T89" s="1973"/>
      <c r="U89" s="1974"/>
      <c r="V89" s="2157" t="s">
        <v>2062</v>
      </c>
      <c r="W89" s="2158"/>
      <c r="X89" s="2158"/>
      <c r="Y89" s="2158"/>
      <c r="Z89" s="2158"/>
      <c r="AA89" s="2158"/>
      <c r="AB89" s="2158"/>
      <c r="AC89" s="2158"/>
      <c r="AD89" s="2158"/>
      <c r="AE89" s="2159"/>
    </row>
    <row r="90" spans="2:31" ht="36" customHeight="1" thickBot="1" x14ac:dyDescent="0.3">
      <c r="B90" s="1982" t="s">
        <v>931</v>
      </c>
      <c r="C90" s="1983"/>
      <c r="D90" s="1984"/>
      <c r="E90" s="1994" t="s">
        <v>2884</v>
      </c>
      <c r="F90" s="1995"/>
      <c r="G90" s="1995"/>
      <c r="H90" s="1995"/>
      <c r="I90" s="1995"/>
      <c r="J90" s="1995"/>
      <c r="K90" s="1995"/>
      <c r="L90" s="1995"/>
      <c r="M90" s="1995"/>
      <c r="N90" s="1995"/>
      <c r="O90" s="1996"/>
      <c r="S90" s="1972" t="s">
        <v>2881</v>
      </c>
      <c r="T90" s="1973"/>
      <c r="U90" s="1974"/>
      <c r="V90" s="2157" t="s">
        <v>2907</v>
      </c>
      <c r="W90" s="2158"/>
      <c r="X90" s="2158"/>
      <c r="Y90" s="2158"/>
      <c r="Z90" s="2158"/>
      <c r="AA90" s="2158"/>
      <c r="AB90" s="2158"/>
      <c r="AC90" s="2158"/>
      <c r="AD90" s="2158"/>
      <c r="AE90" s="2159"/>
    </row>
    <row r="91" spans="2:31" ht="36" customHeight="1" thickBot="1" x14ac:dyDescent="0.3">
      <c r="B91" s="1985"/>
      <c r="C91" s="1986"/>
      <c r="D91" s="1987"/>
      <c r="E91" s="1499" t="s">
        <v>1076</v>
      </c>
      <c r="F91" s="1500"/>
      <c r="G91" s="1500"/>
      <c r="H91" s="1500"/>
      <c r="I91" s="1500"/>
      <c r="J91" s="1354" t="s">
        <v>619</v>
      </c>
      <c r="K91" s="1354"/>
      <c r="L91" s="1354"/>
      <c r="M91" s="1354"/>
      <c r="N91" s="1354"/>
      <c r="O91" s="1355"/>
      <c r="S91" s="1972" t="s">
        <v>619</v>
      </c>
      <c r="T91" s="1973"/>
      <c r="U91" s="1974"/>
      <c r="V91" s="2157" t="s">
        <v>2911</v>
      </c>
      <c r="W91" s="2158"/>
      <c r="X91" s="2158"/>
      <c r="Y91" s="2158"/>
      <c r="Z91" s="2158"/>
      <c r="AA91" s="2158"/>
      <c r="AB91" s="2158"/>
      <c r="AC91" s="2158"/>
      <c r="AD91" s="2158"/>
      <c r="AE91" s="2159"/>
    </row>
    <row r="92" spans="2:31" ht="36" customHeight="1" thickBot="1" x14ac:dyDescent="0.3">
      <c r="B92" s="1985"/>
      <c r="C92" s="1986"/>
      <c r="D92" s="1987"/>
      <c r="E92" s="2162" t="s">
        <v>3222</v>
      </c>
      <c r="F92" s="1785"/>
      <c r="G92" s="1785"/>
      <c r="H92" s="1785"/>
      <c r="I92" s="1785"/>
      <c r="J92" s="1785" t="s">
        <v>3091</v>
      </c>
      <c r="K92" s="1785"/>
      <c r="L92" s="1785"/>
      <c r="M92" s="1785"/>
      <c r="N92" s="1785"/>
      <c r="O92" s="2022"/>
      <c r="S92" s="1972" t="s">
        <v>2050</v>
      </c>
      <c r="T92" s="1973"/>
      <c r="U92" s="1973"/>
      <c r="V92" s="2157" t="s">
        <v>2063</v>
      </c>
      <c r="W92" s="2158"/>
      <c r="X92" s="2158"/>
      <c r="Y92" s="2158"/>
      <c r="Z92" s="2158"/>
      <c r="AA92" s="2158"/>
      <c r="AB92" s="2158"/>
      <c r="AC92" s="2158"/>
      <c r="AD92" s="2158"/>
      <c r="AE92" s="2159"/>
    </row>
    <row r="93" spans="2:31" ht="35.25" customHeight="1" thickBot="1" x14ac:dyDescent="0.3">
      <c r="B93" s="1985"/>
      <c r="C93" s="1986"/>
      <c r="D93" s="1987"/>
      <c r="E93" s="1992" t="s">
        <v>2119</v>
      </c>
      <c r="F93" s="1781"/>
      <c r="G93" s="1781"/>
      <c r="H93" s="1781"/>
      <c r="I93" s="1781"/>
      <c r="J93" s="1281" t="s">
        <v>2382</v>
      </c>
      <c r="K93" s="1281"/>
      <c r="L93" s="1281"/>
      <c r="M93" s="1281"/>
      <c r="N93" s="1281"/>
      <c r="O93" s="2167"/>
      <c r="S93" s="2036" t="s">
        <v>2888</v>
      </c>
      <c r="T93" s="2037"/>
      <c r="U93" s="2160"/>
      <c r="V93" s="2248" t="s">
        <v>3092</v>
      </c>
      <c r="W93" s="2249"/>
      <c r="X93" s="2249"/>
      <c r="Y93" s="2249"/>
      <c r="Z93" s="2249"/>
      <c r="AA93" s="2249"/>
      <c r="AB93" s="2249"/>
      <c r="AC93" s="2249"/>
      <c r="AD93" s="2249"/>
      <c r="AE93" s="2250"/>
    </row>
    <row r="94" spans="2:31" ht="41.25" customHeight="1" thickBot="1" x14ac:dyDescent="0.3">
      <c r="B94" s="1985"/>
      <c r="C94" s="1986"/>
      <c r="D94" s="1987"/>
      <c r="E94" s="1993" t="s">
        <v>2053</v>
      </c>
      <c r="F94" s="1811"/>
      <c r="G94" s="1811"/>
      <c r="H94" s="1811"/>
      <c r="I94" s="1811"/>
      <c r="J94" s="1669"/>
      <c r="K94" s="1669"/>
      <c r="L94" s="1669"/>
      <c r="M94" s="1669"/>
      <c r="N94" s="1669"/>
      <c r="O94" s="1317"/>
      <c r="S94" s="2036" t="s">
        <v>2889</v>
      </c>
      <c r="T94" s="2037"/>
      <c r="U94" s="2160"/>
      <c r="V94" s="2248" t="s">
        <v>3092</v>
      </c>
      <c r="W94" s="2249"/>
      <c r="X94" s="2249"/>
      <c r="Y94" s="2249"/>
      <c r="Z94" s="2249"/>
      <c r="AA94" s="2249"/>
      <c r="AB94" s="2249"/>
      <c r="AC94" s="2249"/>
      <c r="AD94" s="2249"/>
      <c r="AE94" s="2250"/>
    </row>
    <row r="95" spans="2:31" ht="36.75" customHeight="1" thickBot="1" x14ac:dyDescent="0.3">
      <c r="B95" s="1985"/>
      <c r="C95" s="1986"/>
      <c r="D95" s="1988"/>
      <c r="E95" s="2163" t="s">
        <v>2885</v>
      </c>
      <c r="F95" s="2164"/>
      <c r="G95" s="2164"/>
      <c r="H95" s="2164"/>
      <c r="I95" s="2164"/>
      <c r="J95" s="2164"/>
      <c r="K95" s="2164"/>
      <c r="L95" s="2164"/>
      <c r="M95" s="2164"/>
      <c r="N95" s="2164"/>
      <c r="O95" s="2165"/>
      <c r="S95" s="2036" t="s">
        <v>2890</v>
      </c>
      <c r="T95" s="2037"/>
      <c r="U95" s="2160"/>
      <c r="V95" s="2248" t="s">
        <v>3092</v>
      </c>
      <c r="W95" s="2249"/>
      <c r="X95" s="2249"/>
      <c r="Y95" s="2249"/>
      <c r="Z95" s="2249"/>
      <c r="AA95" s="2249"/>
      <c r="AB95" s="2249"/>
      <c r="AC95" s="2249"/>
      <c r="AD95" s="2249"/>
      <c r="AE95" s="2250"/>
    </row>
    <row r="96" spans="2:31" ht="57.75" customHeight="1" thickBot="1" x14ac:dyDescent="0.3">
      <c r="B96" s="1985"/>
      <c r="C96" s="1986"/>
      <c r="D96" s="1988"/>
      <c r="E96" s="1499" t="s">
        <v>1076</v>
      </c>
      <c r="F96" s="1500"/>
      <c r="G96" s="1500"/>
      <c r="H96" s="1500"/>
      <c r="I96" s="1500"/>
      <c r="J96" s="1354" t="s">
        <v>619</v>
      </c>
      <c r="K96" s="1354"/>
      <c r="L96" s="1354"/>
      <c r="M96" s="1354"/>
      <c r="N96" s="1354"/>
      <c r="O96" s="1355"/>
      <c r="S96" s="2036" t="s">
        <v>2891</v>
      </c>
      <c r="T96" s="2037"/>
      <c r="U96" s="2160"/>
      <c r="V96" s="2248" t="s">
        <v>3092</v>
      </c>
      <c r="W96" s="2249"/>
      <c r="X96" s="2249"/>
      <c r="Y96" s="2249"/>
      <c r="Z96" s="2249"/>
      <c r="AA96" s="2249"/>
      <c r="AB96" s="2249"/>
      <c r="AC96" s="2249"/>
      <c r="AD96" s="2249"/>
      <c r="AE96" s="2250"/>
    </row>
    <row r="97" spans="2:31" ht="37.5" customHeight="1" thickBot="1" x14ac:dyDescent="0.3">
      <c r="B97" s="1985"/>
      <c r="C97" s="1986"/>
      <c r="D97" s="1988"/>
      <c r="E97" s="2162" t="s">
        <v>3222</v>
      </c>
      <c r="F97" s="1785"/>
      <c r="G97" s="1785"/>
      <c r="H97" s="1785"/>
      <c r="I97" s="1785"/>
      <c r="J97" s="1785" t="s">
        <v>3091</v>
      </c>
      <c r="K97" s="1785"/>
      <c r="L97" s="1785"/>
      <c r="M97" s="1785"/>
      <c r="N97" s="1785"/>
      <c r="O97" s="2022"/>
      <c r="S97" s="2036" t="s">
        <v>2892</v>
      </c>
      <c r="T97" s="2037"/>
      <c r="U97" s="2037"/>
      <c r="V97" s="2248" t="s">
        <v>3092</v>
      </c>
      <c r="W97" s="2249"/>
      <c r="X97" s="2249"/>
      <c r="Y97" s="2249"/>
      <c r="Z97" s="2249"/>
      <c r="AA97" s="2249"/>
      <c r="AB97" s="2249"/>
      <c r="AC97" s="2249"/>
      <c r="AD97" s="2249"/>
      <c r="AE97" s="2250"/>
    </row>
    <row r="98" spans="2:31" ht="35.1" customHeight="1" thickBot="1" x14ac:dyDescent="0.3">
      <c r="B98" s="1985"/>
      <c r="C98" s="1986"/>
      <c r="D98" s="1988"/>
      <c r="E98" s="1351" t="s">
        <v>728</v>
      </c>
      <c r="F98" s="1268"/>
      <c r="G98" s="1268"/>
      <c r="H98" s="1268"/>
      <c r="I98" s="1268"/>
      <c r="J98" s="1268" t="s">
        <v>8</v>
      </c>
      <c r="K98" s="1268"/>
      <c r="L98" s="1268"/>
      <c r="M98" s="1268"/>
      <c r="N98" s="1268"/>
      <c r="O98" s="2161"/>
    </row>
    <row r="99" spans="2:31" ht="37.5" customHeight="1" thickBot="1" x14ac:dyDescent="0.3">
      <c r="B99" s="1985"/>
      <c r="C99" s="1986"/>
      <c r="D99" s="1988"/>
      <c r="E99" s="1351" t="s">
        <v>2119</v>
      </c>
      <c r="F99" s="1268"/>
      <c r="G99" s="1268"/>
      <c r="H99" s="1268"/>
      <c r="I99" s="1268"/>
      <c r="J99" s="1668" t="s">
        <v>2338</v>
      </c>
      <c r="K99" s="1668"/>
      <c r="L99" s="1668"/>
      <c r="M99" s="1668"/>
      <c r="N99" s="1668"/>
      <c r="O99" s="1308"/>
      <c r="S99" s="1384" t="s">
        <v>2648</v>
      </c>
      <c r="T99" s="1385"/>
      <c r="U99" s="1385"/>
      <c r="V99" s="1385"/>
      <c r="W99" s="1385"/>
      <c r="X99" s="1385"/>
      <c r="Y99" s="1385"/>
      <c r="Z99" s="1385"/>
      <c r="AA99" s="1385"/>
      <c r="AB99" s="1385"/>
      <c r="AC99" s="1385"/>
      <c r="AD99" s="1385"/>
      <c r="AE99" s="1386"/>
    </row>
    <row r="100" spans="2:31" ht="54.75" customHeight="1" thickBot="1" x14ac:dyDescent="0.3">
      <c r="B100" s="1985"/>
      <c r="C100" s="1986"/>
      <c r="D100" s="1988"/>
      <c r="E100" s="1993" t="s">
        <v>728</v>
      </c>
      <c r="F100" s="1811"/>
      <c r="G100" s="1811"/>
      <c r="H100" s="1811"/>
      <c r="I100" s="1811"/>
      <c r="J100" s="1669"/>
      <c r="K100" s="1669"/>
      <c r="L100" s="1669"/>
      <c r="M100" s="1669"/>
      <c r="N100" s="1669"/>
      <c r="O100" s="1317"/>
      <c r="S100" s="1980" t="s">
        <v>1408</v>
      </c>
      <c r="T100" s="1981"/>
      <c r="U100" s="1981"/>
      <c r="V100" s="1981" t="s">
        <v>1400</v>
      </c>
      <c r="W100" s="1981"/>
      <c r="X100" s="1981"/>
      <c r="Y100" s="1981"/>
      <c r="Z100" s="1981"/>
      <c r="AA100" s="2254" t="s">
        <v>1749</v>
      </c>
      <c r="AB100" s="1398"/>
      <c r="AC100" s="1398"/>
      <c r="AD100" s="1398"/>
      <c r="AE100" s="1399"/>
    </row>
    <row r="101" spans="2:31" ht="53.25" customHeight="1" thickBot="1" x14ac:dyDescent="0.3">
      <c r="B101" s="1985"/>
      <c r="C101" s="1986"/>
      <c r="D101" s="1988"/>
      <c r="E101" s="2163" t="s">
        <v>2885</v>
      </c>
      <c r="F101" s="2164"/>
      <c r="G101" s="2164"/>
      <c r="H101" s="2164"/>
      <c r="I101" s="2164"/>
      <c r="J101" s="2164"/>
      <c r="K101" s="2164"/>
      <c r="L101" s="2164"/>
      <c r="M101" s="2164"/>
      <c r="N101" s="2164"/>
      <c r="O101" s="2165"/>
      <c r="S101" s="2234" t="s">
        <v>931</v>
      </c>
      <c r="T101" s="2235"/>
      <c r="U101" s="2235"/>
      <c r="V101" s="2255" t="s">
        <v>2602</v>
      </c>
      <c r="W101" s="2256"/>
      <c r="X101" s="2256"/>
      <c r="Y101" s="2256"/>
      <c r="Z101" s="2256"/>
      <c r="AA101" s="2256"/>
      <c r="AB101" s="2256"/>
      <c r="AC101" s="2256"/>
      <c r="AD101" s="2256"/>
      <c r="AE101" s="2257"/>
    </row>
    <row r="102" spans="2:31" ht="35.25" customHeight="1" x14ac:dyDescent="0.25">
      <c r="B102" s="1985"/>
      <c r="C102" s="1986"/>
      <c r="D102" s="1988"/>
      <c r="E102" s="1499" t="s">
        <v>1076</v>
      </c>
      <c r="F102" s="1500"/>
      <c r="G102" s="1500"/>
      <c r="H102" s="1500"/>
      <c r="I102" s="1500"/>
      <c r="J102" s="1354" t="s">
        <v>619</v>
      </c>
      <c r="K102" s="1354"/>
      <c r="L102" s="1354"/>
      <c r="M102" s="1354"/>
      <c r="N102" s="1354"/>
      <c r="O102" s="1355"/>
      <c r="S102" s="1310"/>
      <c r="T102" s="2236"/>
      <c r="U102" s="2236"/>
      <c r="V102" s="2258" t="s">
        <v>2603</v>
      </c>
      <c r="W102" s="2259"/>
      <c r="X102" s="2259"/>
      <c r="Y102" s="2259"/>
      <c r="Z102" s="2259"/>
      <c r="AA102" s="2259"/>
      <c r="AB102" s="2259"/>
      <c r="AC102" s="2259"/>
      <c r="AD102" s="2259"/>
      <c r="AE102" s="2260"/>
    </row>
    <row r="103" spans="2:31" ht="37.5" customHeight="1" thickBot="1" x14ac:dyDescent="0.3">
      <c r="B103" s="1985"/>
      <c r="C103" s="1986"/>
      <c r="D103" s="1988"/>
      <c r="E103" s="2162" t="s">
        <v>3222</v>
      </c>
      <c r="F103" s="1785"/>
      <c r="G103" s="1785"/>
      <c r="H103" s="1785"/>
      <c r="I103" s="1785"/>
      <c r="J103" s="1785" t="s">
        <v>3091</v>
      </c>
      <c r="K103" s="1785"/>
      <c r="L103" s="1785"/>
      <c r="M103" s="1785"/>
      <c r="N103" s="1785"/>
      <c r="O103" s="2022"/>
      <c r="S103" s="1311"/>
      <c r="T103" s="2237"/>
      <c r="U103" s="2237"/>
      <c r="V103" s="835"/>
      <c r="W103" s="1646" t="s">
        <v>2644</v>
      </c>
      <c r="X103" s="1646"/>
      <c r="Y103" s="1646"/>
      <c r="Z103" s="1646"/>
      <c r="AA103" s="2261" t="s">
        <v>2633</v>
      </c>
      <c r="AB103" s="2262"/>
      <c r="AC103" s="2262"/>
      <c r="AD103" s="2262"/>
      <c r="AE103" s="2263"/>
    </row>
    <row r="104" spans="2:31" ht="37.5" customHeight="1" thickBot="1" x14ac:dyDescent="0.3">
      <c r="B104" s="1985"/>
      <c r="C104" s="1986"/>
      <c r="D104" s="1988"/>
      <c r="E104" s="1351" t="s">
        <v>728</v>
      </c>
      <c r="F104" s="1268"/>
      <c r="G104" s="1268"/>
      <c r="H104" s="1268"/>
      <c r="I104" s="1268"/>
      <c r="J104" s="1268" t="s">
        <v>1126</v>
      </c>
      <c r="K104" s="1268"/>
      <c r="L104" s="1268"/>
      <c r="M104" s="1268"/>
      <c r="N104" s="1268"/>
      <c r="O104" s="2161"/>
      <c r="S104" s="1969" t="s">
        <v>944</v>
      </c>
      <c r="T104" s="1970"/>
      <c r="U104" s="1970"/>
      <c r="V104" s="2248" t="s">
        <v>2895</v>
      </c>
      <c r="W104" s="2249"/>
      <c r="X104" s="2249"/>
      <c r="Y104" s="2249"/>
      <c r="Z104" s="2249"/>
      <c r="AA104" s="2249"/>
      <c r="AB104" s="2249"/>
      <c r="AC104" s="2249"/>
      <c r="AD104" s="2249"/>
      <c r="AE104" s="2250"/>
    </row>
    <row r="105" spans="2:31" ht="52.5" customHeight="1" thickBot="1" x14ac:dyDescent="0.3">
      <c r="B105" s="1985"/>
      <c r="C105" s="1986"/>
      <c r="D105" s="1988"/>
      <c r="E105" s="1351" t="s">
        <v>791</v>
      </c>
      <c r="F105" s="2168"/>
      <c r="G105" s="2168"/>
      <c r="H105" s="2168"/>
      <c r="I105" s="2168"/>
      <c r="J105" s="1268" t="s">
        <v>8</v>
      </c>
      <c r="K105" s="1268"/>
      <c r="L105" s="1268"/>
      <c r="M105" s="1268"/>
      <c r="N105" s="1268"/>
      <c r="O105" s="2161"/>
      <c r="P105" s="2302" t="s">
        <v>2055</v>
      </c>
      <c r="Q105" s="2303"/>
      <c r="S105" s="1969" t="s">
        <v>2881</v>
      </c>
      <c r="T105" s="1970"/>
      <c r="U105" s="1970"/>
      <c r="V105" s="2248" t="s">
        <v>2895</v>
      </c>
      <c r="W105" s="2249"/>
      <c r="X105" s="2249"/>
      <c r="Y105" s="2249"/>
      <c r="Z105" s="2249"/>
      <c r="AA105" s="2249"/>
      <c r="AB105" s="2249"/>
      <c r="AC105" s="2249"/>
      <c r="AD105" s="2249"/>
      <c r="AE105" s="2250"/>
    </row>
    <row r="106" spans="2:31" ht="35.1" customHeight="1" thickBot="1" x14ac:dyDescent="0.3">
      <c r="B106" s="1985"/>
      <c r="C106" s="1986"/>
      <c r="D106" s="1988"/>
      <c r="E106" s="1351" t="s">
        <v>777</v>
      </c>
      <c r="F106" s="1268"/>
      <c r="G106" s="1268"/>
      <c r="H106" s="1268"/>
      <c r="I106" s="1268"/>
      <c r="J106" s="1268" t="s">
        <v>1250</v>
      </c>
      <c r="K106" s="1268"/>
      <c r="L106" s="1268"/>
      <c r="M106" s="1268"/>
      <c r="N106" s="1268"/>
      <c r="O106" s="2161"/>
      <c r="P106" s="1908"/>
      <c r="Q106" s="2304"/>
      <c r="S106" s="1969" t="s">
        <v>619</v>
      </c>
      <c r="T106" s="1970"/>
      <c r="U106" s="1970"/>
      <c r="V106" s="2248" t="s">
        <v>2895</v>
      </c>
      <c r="W106" s="2249"/>
      <c r="X106" s="2249"/>
      <c r="Y106" s="2249"/>
      <c r="Z106" s="2249"/>
      <c r="AA106" s="2249"/>
      <c r="AB106" s="2249"/>
      <c r="AC106" s="2249"/>
      <c r="AD106" s="2249"/>
      <c r="AE106" s="2250"/>
    </row>
    <row r="107" spans="2:31" ht="55.5" customHeight="1" thickBot="1" x14ac:dyDescent="0.3">
      <c r="B107" s="1985"/>
      <c r="C107" s="1986"/>
      <c r="D107" s="1988"/>
      <c r="E107" s="1351" t="s">
        <v>2119</v>
      </c>
      <c r="F107" s="1268"/>
      <c r="G107" s="1268"/>
      <c r="H107" s="1268"/>
      <c r="I107" s="1268"/>
      <c r="J107" s="1668" t="s">
        <v>2339</v>
      </c>
      <c r="K107" s="1668"/>
      <c r="L107" s="1668"/>
      <c r="M107" s="1668"/>
      <c r="N107" s="1668"/>
      <c r="O107" s="1308"/>
      <c r="P107" s="1908"/>
      <c r="Q107" s="2304"/>
      <c r="S107" s="1969" t="s">
        <v>2882</v>
      </c>
      <c r="T107" s="1970"/>
      <c r="U107" s="1970"/>
      <c r="V107" s="2251" t="s">
        <v>2896</v>
      </c>
      <c r="W107" s="2252"/>
      <c r="X107" s="2252"/>
      <c r="Y107" s="2252"/>
      <c r="Z107" s="2252"/>
      <c r="AA107" s="2252"/>
      <c r="AB107" s="2252"/>
      <c r="AC107" s="2252"/>
      <c r="AD107" s="2252"/>
      <c r="AE107" s="2253"/>
    </row>
    <row r="108" spans="2:31" ht="35.1" customHeight="1" thickBot="1" x14ac:dyDescent="0.3">
      <c r="B108" s="1985"/>
      <c r="C108" s="1986"/>
      <c r="D108" s="1988"/>
      <c r="E108" s="1993" t="s">
        <v>791</v>
      </c>
      <c r="F108" s="1646"/>
      <c r="G108" s="1646"/>
      <c r="H108" s="1646"/>
      <c r="I108" s="1646"/>
      <c r="J108" s="1669"/>
      <c r="K108" s="1669"/>
      <c r="L108" s="1669"/>
      <c r="M108" s="1669"/>
      <c r="N108" s="1669"/>
      <c r="O108" s="1317"/>
      <c r="P108" s="2305"/>
      <c r="Q108" s="2306"/>
      <c r="S108" s="2030" t="s">
        <v>2888</v>
      </c>
      <c r="T108" s="2031"/>
      <c r="U108" s="2032"/>
      <c r="V108" s="2255" t="s">
        <v>3093</v>
      </c>
      <c r="W108" s="2256"/>
      <c r="X108" s="2256"/>
      <c r="Y108" s="2256"/>
      <c r="Z108" s="2256"/>
      <c r="AA108" s="2256"/>
      <c r="AB108" s="2256"/>
      <c r="AC108" s="2256"/>
      <c r="AD108" s="2256"/>
      <c r="AE108" s="2257"/>
    </row>
    <row r="109" spans="2:31" ht="35.1" customHeight="1" thickBot="1" x14ac:dyDescent="0.3">
      <c r="B109" s="1985"/>
      <c r="C109" s="1986"/>
      <c r="D109" s="1988"/>
      <c r="E109" s="2163" t="s">
        <v>2885</v>
      </c>
      <c r="F109" s="2164"/>
      <c r="G109" s="2164"/>
      <c r="H109" s="2164"/>
      <c r="I109" s="2164"/>
      <c r="J109" s="2164"/>
      <c r="K109" s="2164"/>
      <c r="L109" s="2164"/>
      <c r="M109" s="2164"/>
      <c r="N109" s="2164"/>
      <c r="O109" s="2165"/>
      <c r="S109" s="2296"/>
      <c r="T109" s="2297"/>
      <c r="U109" s="2298"/>
      <c r="V109" s="2258" t="s">
        <v>2603</v>
      </c>
      <c r="W109" s="2259"/>
      <c r="X109" s="2259"/>
      <c r="Y109" s="2259"/>
      <c r="Z109" s="2259"/>
      <c r="AA109" s="2259"/>
      <c r="AB109" s="2259"/>
      <c r="AC109" s="2259"/>
      <c r="AD109" s="2259"/>
      <c r="AE109" s="2260"/>
    </row>
    <row r="110" spans="2:31" ht="42" customHeight="1" thickBot="1" x14ac:dyDescent="0.3">
      <c r="B110" s="1985"/>
      <c r="C110" s="1986"/>
      <c r="D110" s="1988"/>
      <c r="E110" s="1499" t="s">
        <v>1076</v>
      </c>
      <c r="F110" s="1500"/>
      <c r="G110" s="1500"/>
      <c r="H110" s="1500"/>
      <c r="I110" s="1500"/>
      <c r="J110" s="1354" t="s">
        <v>619</v>
      </c>
      <c r="K110" s="1354"/>
      <c r="L110" s="1354"/>
      <c r="M110" s="1354"/>
      <c r="N110" s="1354"/>
      <c r="O110" s="1355"/>
      <c r="S110" s="2033"/>
      <c r="T110" s="2034"/>
      <c r="U110" s="2035"/>
      <c r="V110" s="1058"/>
      <c r="W110" s="1756" t="s">
        <v>2644</v>
      </c>
      <c r="X110" s="1756"/>
      <c r="Y110" s="1756"/>
      <c r="Z110" s="1756"/>
      <c r="AA110" s="2293" t="s">
        <v>2633</v>
      </c>
      <c r="AB110" s="2294"/>
      <c r="AC110" s="2294"/>
      <c r="AD110" s="2294"/>
      <c r="AE110" s="2295"/>
    </row>
    <row r="111" spans="2:31" ht="52.5" customHeight="1" thickBot="1" x14ac:dyDescent="0.3">
      <c r="B111" s="1985"/>
      <c r="C111" s="1986"/>
      <c r="D111" s="1988"/>
      <c r="E111" s="2162" t="s">
        <v>3222</v>
      </c>
      <c r="F111" s="1785"/>
      <c r="G111" s="1785"/>
      <c r="H111" s="1785"/>
      <c r="I111" s="1785"/>
      <c r="J111" s="1785" t="s">
        <v>3091</v>
      </c>
      <c r="K111" s="1785"/>
      <c r="L111" s="1785"/>
      <c r="M111" s="1785"/>
      <c r="N111" s="1785"/>
      <c r="O111" s="2022"/>
      <c r="S111" s="1969" t="s">
        <v>2889</v>
      </c>
      <c r="T111" s="1970"/>
      <c r="U111" s="1970"/>
      <c r="V111" s="2248" t="s">
        <v>3092</v>
      </c>
      <c r="W111" s="2249"/>
      <c r="X111" s="2249"/>
      <c r="Y111" s="2249"/>
      <c r="Z111" s="2249"/>
      <c r="AA111" s="2249"/>
      <c r="AB111" s="2249"/>
      <c r="AC111" s="2249"/>
      <c r="AD111" s="2249"/>
      <c r="AE111" s="2250"/>
    </row>
    <row r="112" spans="2:31" ht="36.75" customHeight="1" thickBot="1" x14ac:dyDescent="0.3">
      <c r="B112" s="1985"/>
      <c r="C112" s="1986"/>
      <c r="D112" s="1988"/>
      <c r="E112" s="1351" t="s">
        <v>728</v>
      </c>
      <c r="F112" s="1268"/>
      <c r="G112" s="1268"/>
      <c r="H112" s="1268"/>
      <c r="I112" s="1268"/>
      <c r="J112" s="1268" t="s">
        <v>1126</v>
      </c>
      <c r="K112" s="1268"/>
      <c r="L112" s="1268"/>
      <c r="M112" s="1268"/>
      <c r="N112" s="1268"/>
      <c r="O112" s="2161"/>
      <c r="S112" s="1969" t="s">
        <v>2890</v>
      </c>
      <c r="T112" s="1970"/>
      <c r="U112" s="1970"/>
      <c r="V112" s="2248" t="s">
        <v>3092</v>
      </c>
      <c r="W112" s="2249"/>
      <c r="X112" s="2249"/>
      <c r="Y112" s="2249"/>
      <c r="Z112" s="2249"/>
      <c r="AA112" s="2249"/>
      <c r="AB112" s="2249"/>
      <c r="AC112" s="2249"/>
      <c r="AD112" s="2249"/>
      <c r="AE112" s="2250"/>
    </row>
    <row r="113" spans="2:31" ht="36.75" customHeight="1" thickBot="1" x14ac:dyDescent="0.3">
      <c r="B113" s="1985"/>
      <c r="C113" s="1986"/>
      <c r="D113" s="1988"/>
      <c r="E113" s="1351" t="s">
        <v>791</v>
      </c>
      <c r="F113" s="2168"/>
      <c r="G113" s="2168"/>
      <c r="H113" s="2168"/>
      <c r="I113" s="2168"/>
      <c r="J113" s="1268" t="s">
        <v>2337</v>
      </c>
      <c r="K113" s="1268"/>
      <c r="L113" s="1268"/>
      <c r="M113" s="1268"/>
      <c r="N113" s="1268"/>
      <c r="O113" s="2161"/>
      <c r="S113" s="1969" t="s">
        <v>2891</v>
      </c>
      <c r="T113" s="1970"/>
      <c r="U113" s="1970"/>
      <c r="V113" s="2248" t="s">
        <v>3092</v>
      </c>
      <c r="W113" s="2249"/>
      <c r="X113" s="2249"/>
      <c r="Y113" s="2249"/>
      <c r="Z113" s="2249"/>
      <c r="AA113" s="2249"/>
      <c r="AB113" s="2249"/>
      <c r="AC113" s="2249"/>
      <c r="AD113" s="2249"/>
      <c r="AE113" s="2250"/>
    </row>
    <row r="114" spans="2:31" ht="36" customHeight="1" thickBot="1" x14ac:dyDescent="0.3">
      <c r="B114" s="1985"/>
      <c r="C114" s="1986"/>
      <c r="D114" s="1988"/>
      <c r="E114" s="1351" t="s">
        <v>777</v>
      </c>
      <c r="F114" s="1268"/>
      <c r="G114" s="1268"/>
      <c r="H114" s="1268"/>
      <c r="I114" s="1268"/>
      <c r="J114" s="1268" t="s">
        <v>2054</v>
      </c>
      <c r="K114" s="1268"/>
      <c r="L114" s="1268"/>
      <c r="M114" s="1268"/>
      <c r="N114" s="1268"/>
      <c r="O114" s="2161"/>
      <c r="P114" s="2084" t="s">
        <v>2486</v>
      </c>
      <c r="Q114" s="1284"/>
      <c r="S114" s="1969" t="s">
        <v>2892</v>
      </c>
      <c r="T114" s="1970"/>
      <c r="U114" s="1970"/>
      <c r="V114" s="2248" t="s">
        <v>3092</v>
      </c>
      <c r="W114" s="2249"/>
      <c r="X114" s="2249"/>
      <c r="Y114" s="2249"/>
      <c r="Z114" s="2249"/>
      <c r="AA114" s="2249"/>
      <c r="AB114" s="2249"/>
      <c r="AC114" s="2249"/>
      <c r="AD114" s="2249"/>
      <c r="AE114" s="2250"/>
    </row>
    <row r="115" spans="2:31" ht="55.5" customHeight="1" thickBot="1" x14ac:dyDescent="0.3">
      <c r="B115" s="1985"/>
      <c r="C115" s="1986"/>
      <c r="D115" s="1988"/>
      <c r="E115" s="1351" t="s">
        <v>779</v>
      </c>
      <c r="F115" s="1268"/>
      <c r="G115" s="1268"/>
      <c r="H115" s="1268"/>
      <c r="I115" s="1268"/>
      <c r="J115" s="1268" t="s">
        <v>8</v>
      </c>
      <c r="K115" s="1268"/>
      <c r="L115" s="1268"/>
      <c r="M115" s="1268"/>
      <c r="N115" s="1268"/>
      <c r="O115" s="2161"/>
      <c r="P115" s="2238"/>
      <c r="Q115" s="2240"/>
    </row>
    <row r="116" spans="2:31" ht="35.1" customHeight="1" thickBot="1" x14ac:dyDescent="0.3">
      <c r="B116" s="1985"/>
      <c r="C116" s="1986"/>
      <c r="D116" s="1988"/>
      <c r="E116" s="1351" t="s">
        <v>2119</v>
      </c>
      <c r="F116" s="1268"/>
      <c r="G116" s="1268"/>
      <c r="H116" s="1268"/>
      <c r="I116" s="1268"/>
      <c r="J116" s="1668" t="s">
        <v>2340</v>
      </c>
      <c r="K116" s="1668"/>
      <c r="L116" s="1668"/>
      <c r="M116" s="1668"/>
      <c r="N116" s="1668"/>
      <c r="O116" s="1308"/>
      <c r="P116" s="2238"/>
      <c r="Q116" s="2240"/>
      <c r="S116" s="1384" t="s">
        <v>2908</v>
      </c>
      <c r="T116" s="1385"/>
      <c r="U116" s="1385"/>
      <c r="V116" s="1385"/>
      <c r="W116" s="1385"/>
      <c r="X116" s="1385"/>
      <c r="Y116" s="1385"/>
      <c r="Z116" s="1385"/>
      <c r="AA116" s="1385"/>
      <c r="AB116" s="1385"/>
      <c r="AC116" s="1385"/>
      <c r="AD116" s="1385"/>
      <c r="AE116" s="1386"/>
    </row>
    <row r="117" spans="2:31" ht="35.1" customHeight="1" thickBot="1" x14ac:dyDescent="0.3">
      <c r="B117" s="1989"/>
      <c r="C117" s="1990"/>
      <c r="D117" s="1991"/>
      <c r="E117" s="1993" t="s">
        <v>2356</v>
      </c>
      <c r="F117" s="1370"/>
      <c r="G117" s="1370"/>
      <c r="H117" s="1370"/>
      <c r="I117" s="1370"/>
      <c r="J117" s="1669"/>
      <c r="K117" s="1669"/>
      <c r="L117" s="1669"/>
      <c r="M117" s="1669"/>
      <c r="N117" s="1669"/>
      <c r="O117" s="1317"/>
      <c r="P117" s="2241"/>
      <c r="Q117" s="1287"/>
      <c r="S117" s="2290" t="s">
        <v>931</v>
      </c>
      <c r="T117" s="2291"/>
      <c r="U117" s="2292"/>
      <c r="V117" s="2027" t="s">
        <v>2604</v>
      </c>
      <c r="W117" s="2028"/>
      <c r="X117" s="2028"/>
      <c r="Y117" s="2028"/>
      <c r="Z117" s="2028"/>
      <c r="AA117" s="2028"/>
      <c r="AB117" s="2028"/>
      <c r="AC117" s="2028"/>
      <c r="AD117" s="2028"/>
      <c r="AE117" s="2029"/>
    </row>
    <row r="118" spans="2:31" ht="48.75" customHeight="1" thickBot="1" x14ac:dyDescent="0.3">
      <c r="B118" s="1969" t="s">
        <v>944</v>
      </c>
      <c r="C118" s="1970"/>
      <c r="D118" s="1970"/>
      <c r="E118" s="2288" t="s">
        <v>2905</v>
      </c>
      <c r="F118" s="2249"/>
      <c r="G118" s="2249"/>
      <c r="H118" s="2249"/>
      <c r="I118" s="2249"/>
      <c r="J118" s="2249"/>
      <c r="K118" s="2249"/>
      <c r="L118" s="2249"/>
      <c r="M118" s="2249"/>
      <c r="N118" s="2249"/>
      <c r="O118" s="2250"/>
      <c r="S118" s="2290" t="s">
        <v>944</v>
      </c>
      <c r="T118" s="2291"/>
      <c r="U118" s="2292"/>
      <c r="V118" s="2027" t="s">
        <v>2605</v>
      </c>
      <c r="W118" s="2028"/>
      <c r="X118" s="2028"/>
      <c r="Y118" s="2028"/>
      <c r="Z118" s="2028"/>
      <c r="AA118" s="2028"/>
      <c r="AB118" s="2028"/>
      <c r="AC118" s="2028"/>
      <c r="AD118" s="2028"/>
      <c r="AE118" s="2029"/>
    </row>
    <row r="119" spans="2:31" ht="62.25" customHeight="1" thickBot="1" x14ac:dyDescent="0.3">
      <c r="B119" s="1969" t="s">
        <v>2881</v>
      </c>
      <c r="C119" s="1970"/>
      <c r="D119" s="1970"/>
      <c r="E119" s="2288" t="s">
        <v>2905</v>
      </c>
      <c r="F119" s="2249"/>
      <c r="G119" s="2249"/>
      <c r="H119" s="2249"/>
      <c r="I119" s="2249"/>
      <c r="J119" s="2249"/>
      <c r="K119" s="2249"/>
      <c r="L119" s="2249"/>
      <c r="M119" s="2249"/>
      <c r="N119" s="2249"/>
      <c r="O119" s="2250"/>
      <c r="S119" s="2290" t="s">
        <v>2881</v>
      </c>
      <c r="T119" s="2291"/>
      <c r="U119" s="2292"/>
      <c r="V119" s="2027" t="s">
        <v>2909</v>
      </c>
      <c r="W119" s="2028"/>
      <c r="X119" s="2028"/>
      <c r="Y119" s="2028"/>
      <c r="Z119" s="2028"/>
      <c r="AA119" s="2028"/>
      <c r="AB119" s="2028"/>
      <c r="AC119" s="2028"/>
      <c r="AD119" s="2028"/>
      <c r="AE119" s="2029"/>
    </row>
    <row r="120" spans="2:31" ht="43.5" customHeight="1" thickBot="1" x14ac:dyDescent="0.3">
      <c r="B120" s="1969" t="s">
        <v>619</v>
      </c>
      <c r="C120" s="1970"/>
      <c r="D120" s="1970"/>
      <c r="E120" s="2288" t="s">
        <v>2905</v>
      </c>
      <c r="F120" s="2249"/>
      <c r="G120" s="2249"/>
      <c r="H120" s="2249"/>
      <c r="I120" s="2249"/>
      <c r="J120" s="2249"/>
      <c r="K120" s="2249"/>
      <c r="L120" s="2249"/>
      <c r="M120" s="2249"/>
      <c r="N120" s="2249"/>
      <c r="O120" s="2250"/>
      <c r="S120" s="2290" t="s">
        <v>619</v>
      </c>
      <c r="T120" s="2291"/>
      <c r="U120" s="2292"/>
      <c r="V120" s="2027" t="s">
        <v>2910</v>
      </c>
      <c r="W120" s="2028"/>
      <c r="X120" s="2028"/>
      <c r="Y120" s="2028"/>
      <c r="Z120" s="2028"/>
      <c r="AA120" s="2028"/>
      <c r="AB120" s="2028"/>
      <c r="AC120" s="2028"/>
      <c r="AD120" s="2028"/>
      <c r="AE120" s="2029"/>
    </row>
    <row r="121" spans="2:31" ht="53.25" customHeight="1" thickBot="1" x14ac:dyDescent="0.3">
      <c r="B121" s="1969" t="s">
        <v>2882</v>
      </c>
      <c r="C121" s="1970"/>
      <c r="D121" s="1970"/>
      <c r="E121" s="2289" t="s">
        <v>2906</v>
      </c>
      <c r="F121" s="2252"/>
      <c r="G121" s="2252"/>
      <c r="H121" s="2252"/>
      <c r="I121" s="2252"/>
      <c r="J121" s="2252"/>
      <c r="K121" s="2252"/>
      <c r="L121" s="2252"/>
      <c r="M121" s="2252"/>
      <c r="N121" s="2252"/>
      <c r="O121" s="2253"/>
      <c r="S121" s="2290" t="s">
        <v>2050</v>
      </c>
      <c r="T121" s="2291"/>
      <c r="U121" s="2291"/>
      <c r="V121" s="2027" t="s">
        <v>2606</v>
      </c>
      <c r="W121" s="2028"/>
      <c r="X121" s="2028"/>
      <c r="Y121" s="2028"/>
      <c r="Z121" s="2028"/>
      <c r="AA121" s="2028"/>
      <c r="AB121" s="2028"/>
      <c r="AC121" s="2028"/>
      <c r="AD121" s="2028"/>
      <c r="AE121" s="2029"/>
    </row>
    <row r="122" spans="2:31" ht="35.1" customHeight="1" thickBot="1" x14ac:dyDescent="0.3">
      <c r="B122" s="1969" t="s">
        <v>2888</v>
      </c>
      <c r="C122" s="1970"/>
      <c r="D122" s="1971"/>
      <c r="E122" s="1978" t="s">
        <v>3092</v>
      </c>
      <c r="F122" s="1978"/>
      <c r="G122" s="1978"/>
      <c r="H122" s="1978"/>
      <c r="I122" s="1978"/>
      <c r="J122" s="1978"/>
      <c r="K122" s="1978"/>
      <c r="L122" s="1978"/>
      <c r="M122" s="1978"/>
      <c r="N122" s="1978"/>
      <c r="O122" s="1979"/>
      <c r="S122" s="2036" t="s">
        <v>2888</v>
      </c>
      <c r="T122" s="2037"/>
      <c r="U122" s="2160"/>
      <c r="V122" s="2027" t="s">
        <v>3228</v>
      </c>
      <c r="W122" s="2028"/>
      <c r="X122" s="2028"/>
      <c r="Y122" s="2028"/>
      <c r="Z122" s="2028"/>
      <c r="AA122" s="2028"/>
      <c r="AB122" s="2028"/>
      <c r="AC122" s="2028"/>
      <c r="AD122" s="2028"/>
      <c r="AE122" s="2029"/>
    </row>
    <row r="123" spans="2:31" ht="35.1" customHeight="1" thickBot="1" x14ac:dyDescent="0.3">
      <c r="B123" s="1969" t="s">
        <v>2889</v>
      </c>
      <c r="C123" s="1970"/>
      <c r="D123" s="1971"/>
      <c r="E123" s="1978" t="s">
        <v>3092</v>
      </c>
      <c r="F123" s="1978"/>
      <c r="G123" s="1978"/>
      <c r="H123" s="1978"/>
      <c r="I123" s="1978"/>
      <c r="J123" s="1978"/>
      <c r="K123" s="1978"/>
      <c r="L123" s="1978"/>
      <c r="M123" s="1978"/>
      <c r="N123" s="1978"/>
      <c r="O123" s="1979"/>
      <c r="S123" s="2036" t="s">
        <v>2889</v>
      </c>
      <c r="T123" s="2037"/>
      <c r="U123" s="2160"/>
      <c r="V123" s="2248" t="s">
        <v>3092</v>
      </c>
      <c r="W123" s="2249"/>
      <c r="X123" s="2249"/>
      <c r="Y123" s="2249"/>
      <c r="Z123" s="2249"/>
      <c r="AA123" s="2249"/>
      <c r="AB123" s="2249"/>
      <c r="AC123" s="2249"/>
      <c r="AD123" s="2249"/>
      <c r="AE123" s="2250"/>
    </row>
    <row r="124" spans="2:31" ht="33.75" customHeight="1" thickBot="1" x14ac:dyDescent="0.3">
      <c r="B124" s="1969" t="s">
        <v>2890</v>
      </c>
      <c r="C124" s="1970"/>
      <c r="D124" s="1971"/>
      <c r="E124" s="1978" t="s">
        <v>3092</v>
      </c>
      <c r="F124" s="1978"/>
      <c r="G124" s="1978"/>
      <c r="H124" s="1978"/>
      <c r="I124" s="1978"/>
      <c r="J124" s="1978"/>
      <c r="K124" s="1978"/>
      <c r="L124" s="1978"/>
      <c r="M124" s="1978"/>
      <c r="N124" s="1978"/>
      <c r="O124" s="1979"/>
      <c r="S124" s="2036" t="s">
        <v>2890</v>
      </c>
      <c r="T124" s="2037"/>
      <c r="U124" s="2160"/>
      <c r="V124" s="2248" t="s">
        <v>3092</v>
      </c>
      <c r="W124" s="2249"/>
      <c r="X124" s="2249"/>
      <c r="Y124" s="2249"/>
      <c r="Z124" s="2249"/>
      <c r="AA124" s="2249"/>
      <c r="AB124" s="2249"/>
      <c r="AC124" s="2249"/>
      <c r="AD124" s="2249"/>
      <c r="AE124" s="2250"/>
    </row>
    <row r="125" spans="2:31" ht="37.5" customHeight="1" thickBot="1" x14ac:dyDescent="0.3">
      <c r="B125" s="2036" t="s">
        <v>2891</v>
      </c>
      <c r="C125" s="2037"/>
      <c r="D125" s="2160"/>
      <c r="E125" s="1978" t="s">
        <v>3092</v>
      </c>
      <c r="F125" s="1978"/>
      <c r="G125" s="1978"/>
      <c r="H125" s="1978"/>
      <c r="I125" s="1978"/>
      <c r="J125" s="1978"/>
      <c r="K125" s="1978"/>
      <c r="L125" s="1978"/>
      <c r="M125" s="1978"/>
      <c r="N125" s="1978"/>
      <c r="O125" s="1979"/>
      <c r="S125" s="2036" t="s">
        <v>2891</v>
      </c>
      <c r="T125" s="2037"/>
      <c r="U125" s="2160"/>
      <c r="V125" s="2248" t="s">
        <v>3092</v>
      </c>
      <c r="W125" s="2249"/>
      <c r="X125" s="2249"/>
      <c r="Y125" s="2249"/>
      <c r="Z125" s="2249"/>
      <c r="AA125" s="2249"/>
      <c r="AB125" s="2249"/>
      <c r="AC125" s="2249"/>
      <c r="AD125" s="2249"/>
      <c r="AE125" s="2250"/>
    </row>
    <row r="126" spans="2:31" ht="36" customHeight="1" thickBot="1" x14ac:dyDescent="0.3">
      <c r="B126" s="2036" t="s">
        <v>2892</v>
      </c>
      <c r="C126" s="2037"/>
      <c r="D126" s="2037"/>
      <c r="E126" s="1978" t="s">
        <v>3092</v>
      </c>
      <c r="F126" s="1978"/>
      <c r="G126" s="1978"/>
      <c r="H126" s="1978"/>
      <c r="I126" s="1978"/>
      <c r="J126" s="1978"/>
      <c r="K126" s="1978"/>
      <c r="L126" s="1978"/>
      <c r="M126" s="1978"/>
      <c r="N126" s="1978"/>
      <c r="O126" s="1979"/>
      <c r="S126" s="2036" t="s">
        <v>2892</v>
      </c>
      <c r="T126" s="2037"/>
      <c r="U126" s="2037"/>
      <c r="V126" s="2248" t="s">
        <v>3092</v>
      </c>
      <c r="W126" s="2249"/>
      <c r="X126" s="2249"/>
      <c r="Y126" s="2249"/>
      <c r="Z126" s="2249"/>
      <c r="AA126" s="2249"/>
      <c r="AB126" s="2249"/>
      <c r="AC126" s="2249"/>
      <c r="AD126" s="2249"/>
      <c r="AE126" s="2250"/>
    </row>
    <row r="127" spans="2:31" ht="36.75" customHeight="1" thickBot="1" x14ac:dyDescent="0.3"/>
    <row r="128" spans="2:31" ht="35.25" customHeight="1" thickBot="1" x14ac:dyDescent="0.3">
      <c r="B128" s="1384" t="s">
        <v>1774</v>
      </c>
      <c r="C128" s="1385"/>
      <c r="D128" s="1385"/>
      <c r="E128" s="1385"/>
      <c r="F128" s="1385"/>
      <c r="G128" s="1385"/>
      <c r="H128" s="1385"/>
      <c r="I128" s="1385"/>
      <c r="J128" s="1385"/>
      <c r="K128" s="1385"/>
      <c r="L128" s="1385"/>
      <c r="M128" s="1385"/>
      <c r="N128" s="1385"/>
      <c r="O128" s="1386"/>
    </row>
    <row r="129" spans="2:15" ht="35.1" customHeight="1" thickBot="1" x14ac:dyDescent="0.3">
      <c r="B129" s="1972" t="s">
        <v>931</v>
      </c>
      <c r="C129" s="1973"/>
      <c r="D129" s="1974"/>
      <c r="E129" s="1975" t="s">
        <v>2324</v>
      </c>
      <c r="F129" s="1976"/>
      <c r="G129" s="1976"/>
      <c r="H129" s="1976"/>
      <c r="I129" s="1976"/>
      <c r="J129" s="1976"/>
      <c r="K129" s="1976"/>
      <c r="L129" s="1976"/>
      <c r="M129" s="1976"/>
      <c r="N129" s="1976"/>
      <c r="O129" s="1977"/>
    </row>
    <row r="130" spans="2:15" ht="35.1" customHeight="1" thickBot="1" x14ac:dyDescent="0.3">
      <c r="B130" s="1972" t="s">
        <v>944</v>
      </c>
      <c r="C130" s="1973"/>
      <c r="D130" s="1974"/>
      <c r="E130" s="1975" t="s">
        <v>2325</v>
      </c>
      <c r="F130" s="1976"/>
      <c r="G130" s="1976"/>
      <c r="H130" s="1976"/>
      <c r="I130" s="1976"/>
      <c r="J130" s="1976"/>
      <c r="K130" s="1976"/>
      <c r="L130" s="1976"/>
      <c r="M130" s="1976"/>
      <c r="N130" s="1976"/>
      <c r="O130" s="1977"/>
    </row>
    <row r="131" spans="2:15" ht="35.1" customHeight="1" thickBot="1" x14ac:dyDescent="0.3">
      <c r="B131" s="1972" t="s">
        <v>2881</v>
      </c>
      <c r="C131" s="1973"/>
      <c r="D131" s="1974"/>
      <c r="E131" s="1975" t="s">
        <v>2903</v>
      </c>
      <c r="F131" s="1976"/>
      <c r="G131" s="1976"/>
      <c r="H131" s="1976"/>
      <c r="I131" s="1976"/>
      <c r="J131" s="1976"/>
      <c r="K131" s="1976"/>
      <c r="L131" s="1976"/>
      <c r="M131" s="1976"/>
      <c r="N131" s="1976"/>
      <c r="O131" s="1977"/>
    </row>
    <row r="132" spans="2:15" ht="36" customHeight="1" thickBot="1" x14ac:dyDescent="0.3">
      <c r="B132" s="1972" t="s">
        <v>619</v>
      </c>
      <c r="C132" s="1973"/>
      <c r="D132" s="1974"/>
      <c r="E132" s="1975" t="s">
        <v>2904</v>
      </c>
      <c r="F132" s="1976"/>
      <c r="G132" s="1976"/>
      <c r="H132" s="1976"/>
      <c r="I132" s="1976"/>
      <c r="J132" s="1976"/>
      <c r="K132" s="1976"/>
      <c r="L132" s="1976"/>
      <c r="M132" s="1976"/>
      <c r="N132" s="1976"/>
      <c r="O132" s="1977"/>
    </row>
    <row r="133" spans="2:15" ht="35.25" customHeight="1" thickBot="1" x14ac:dyDescent="0.3">
      <c r="B133" s="1972" t="s">
        <v>2050</v>
      </c>
      <c r="C133" s="1973"/>
      <c r="D133" s="1973"/>
      <c r="E133" s="1997" t="s">
        <v>2887</v>
      </c>
      <c r="F133" s="1998"/>
      <c r="G133" s="1998"/>
      <c r="H133" s="1998"/>
      <c r="I133" s="1998"/>
      <c r="J133" s="1998"/>
      <c r="K133" s="1998"/>
      <c r="L133" s="1998"/>
      <c r="M133" s="1998"/>
      <c r="N133" s="1998"/>
      <c r="O133" s="1999"/>
    </row>
    <row r="134" spans="2:15" ht="39" customHeight="1" thickBot="1" x14ac:dyDescent="0.3">
      <c r="B134" s="1969" t="s">
        <v>2888</v>
      </c>
      <c r="C134" s="1970"/>
      <c r="D134" s="1971"/>
      <c r="E134" s="1978" t="s">
        <v>3092</v>
      </c>
      <c r="F134" s="1978"/>
      <c r="G134" s="1978"/>
      <c r="H134" s="1978"/>
      <c r="I134" s="1978"/>
      <c r="J134" s="1978"/>
      <c r="K134" s="1978"/>
      <c r="L134" s="1978"/>
      <c r="M134" s="1978"/>
      <c r="N134" s="1978"/>
      <c r="O134" s="1979"/>
    </row>
    <row r="135" spans="2:15" ht="38.25" customHeight="1" thickBot="1" x14ac:dyDescent="0.3">
      <c r="B135" s="1969" t="s">
        <v>2889</v>
      </c>
      <c r="C135" s="1970"/>
      <c r="D135" s="1971"/>
      <c r="E135" s="1978" t="s">
        <v>3092</v>
      </c>
      <c r="F135" s="1978"/>
      <c r="G135" s="1978"/>
      <c r="H135" s="1978"/>
      <c r="I135" s="1978"/>
      <c r="J135" s="1978"/>
      <c r="K135" s="1978"/>
      <c r="L135" s="1978"/>
      <c r="M135" s="1978"/>
      <c r="N135" s="1978"/>
      <c r="O135" s="1979"/>
    </row>
    <row r="136" spans="2:15" ht="42" customHeight="1" thickBot="1" x14ac:dyDescent="0.3">
      <c r="B136" s="1969" t="s">
        <v>2890</v>
      </c>
      <c r="C136" s="1970"/>
      <c r="D136" s="1971"/>
      <c r="E136" s="1978" t="s">
        <v>3092</v>
      </c>
      <c r="F136" s="1978"/>
      <c r="G136" s="1978"/>
      <c r="H136" s="1978"/>
      <c r="I136" s="1978"/>
      <c r="J136" s="1978"/>
      <c r="K136" s="1978"/>
      <c r="L136" s="1978"/>
      <c r="M136" s="1978"/>
      <c r="N136" s="1978"/>
      <c r="O136" s="1979"/>
    </row>
    <row r="137" spans="2:15" ht="46.5" customHeight="1" thickBot="1" x14ac:dyDescent="0.3">
      <c r="B137" s="2036" t="s">
        <v>2891</v>
      </c>
      <c r="C137" s="2037"/>
      <c r="D137" s="2160"/>
      <c r="E137" s="1978" t="s">
        <v>3092</v>
      </c>
      <c r="F137" s="1978"/>
      <c r="G137" s="1978"/>
      <c r="H137" s="1978"/>
      <c r="I137" s="1978"/>
      <c r="J137" s="1978"/>
      <c r="K137" s="1978"/>
      <c r="L137" s="1978"/>
      <c r="M137" s="1978"/>
      <c r="N137" s="1978"/>
      <c r="O137" s="1979"/>
    </row>
    <row r="138" spans="2:15" ht="39" customHeight="1" thickBot="1" x14ac:dyDescent="0.3">
      <c r="B138" s="2036" t="s">
        <v>2892</v>
      </c>
      <c r="C138" s="2037"/>
      <c r="D138" s="2037"/>
      <c r="E138" s="1978" t="s">
        <v>3092</v>
      </c>
      <c r="F138" s="1978"/>
      <c r="G138" s="1978"/>
      <c r="H138" s="1978"/>
      <c r="I138" s="1978"/>
      <c r="J138" s="1978"/>
      <c r="K138" s="1978"/>
      <c r="L138" s="1978"/>
      <c r="M138" s="1978"/>
      <c r="N138" s="1978"/>
      <c r="O138" s="1979"/>
    </row>
    <row r="139" spans="2:15" ht="33" customHeight="1" x14ac:dyDescent="0.25"/>
    <row r="140" spans="2:15" ht="38.25" customHeight="1" x14ac:dyDescent="0.25"/>
    <row r="141" spans="2:15" ht="37.5" customHeight="1" x14ac:dyDescent="0.25"/>
    <row r="142" spans="2:15" ht="34.5" customHeight="1" x14ac:dyDescent="0.25"/>
    <row r="143" spans="2:15" ht="33.75" customHeight="1" x14ac:dyDescent="0.25"/>
    <row r="144" spans="2:15" ht="35.1" customHeight="1" x14ac:dyDescent="0.25"/>
    <row r="145" ht="35.1" customHeight="1" x14ac:dyDescent="0.25"/>
    <row r="146" ht="35.1" customHeight="1" x14ac:dyDescent="0.25"/>
    <row r="147" ht="38.25" customHeight="1" x14ac:dyDescent="0.25"/>
    <row r="148" ht="40.5" customHeight="1" x14ac:dyDescent="0.25"/>
    <row r="149" ht="37.5" customHeight="1" x14ac:dyDescent="0.25"/>
    <row r="150" ht="35.25" customHeight="1" x14ac:dyDescent="0.25"/>
    <row r="151" ht="36.75" customHeight="1" x14ac:dyDescent="0.25"/>
    <row r="152" ht="38.25" customHeight="1" x14ac:dyDescent="0.25"/>
    <row r="153" ht="35.1" customHeight="1" x14ac:dyDescent="0.25"/>
    <row r="154" ht="35.1" customHeight="1" x14ac:dyDescent="0.25"/>
    <row r="155" ht="35.1" customHeight="1" x14ac:dyDescent="0.25"/>
    <row r="156" ht="35.1" customHeight="1" x14ac:dyDescent="0.25"/>
    <row r="157" ht="35.1" customHeight="1" x14ac:dyDescent="0.25"/>
    <row r="158" ht="34.5" customHeight="1" x14ac:dyDescent="0.25"/>
    <row r="159" ht="36.75" customHeight="1" x14ac:dyDescent="0.25"/>
    <row r="160" ht="33.950000000000003" customHeight="1" x14ac:dyDescent="0.25"/>
    <row r="161" ht="33.950000000000003" customHeight="1" x14ac:dyDescent="0.25"/>
    <row r="162" ht="33.950000000000003" customHeight="1" x14ac:dyDescent="0.25"/>
    <row r="163" ht="33.950000000000003" customHeight="1" x14ac:dyDescent="0.25"/>
    <row r="164" ht="33.950000000000003" customHeight="1" x14ac:dyDescent="0.25"/>
    <row r="165" ht="33.950000000000003" customHeight="1" x14ac:dyDescent="0.25"/>
    <row r="166" ht="33.950000000000003" customHeight="1" x14ac:dyDescent="0.25"/>
    <row r="167" ht="33.950000000000003" customHeight="1" x14ac:dyDescent="0.25"/>
    <row r="168" ht="33.950000000000003" customHeight="1" x14ac:dyDescent="0.25"/>
    <row r="169" ht="33.950000000000003" customHeight="1" x14ac:dyDescent="0.25"/>
    <row r="170" ht="33.950000000000003" customHeight="1" x14ac:dyDescent="0.25"/>
    <row r="171" ht="33.950000000000003" customHeight="1" x14ac:dyDescent="0.25"/>
  </sheetData>
  <sheetProtection password="CA09" sheet="1" objects="1" scenarios="1"/>
  <mergeCells count="897">
    <mergeCell ref="B69:D69"/>
    <mergeCell ref="B68:D68"/>
    <mergeCell ref="B67:D67"/>
    <mergeCell ref="E75:I75"/>
    <mergeCell ref="J75:O75"/>
    <mergeCell ref="F76:O76"/>
    <mergeCell ref="B74:D77"/>
    <mergeCell ref="P105:Q108"/>
    <mergeCell ref="J98:O98"/>
    <mergeCell ref="J99:O100"/>
    <mergeCell ref="E101:O101"/>
    <mergeCell ref="J97:O97"/>
    <mergeCell ref="J102:O102"/>
    <mergeCell ref="J104:O104"/>
    <mergeCell ref="E103:I103"/>
    <mergeCell ref="J103:O103"/>
    <mergeCell ref="J92:O92"/>
    <mergeCell ref="E97:I97"/>
    <mergeCell ref="B78:D78"/>
    <mergeCell ref="B79:D79"/>
    <mergeCell ref="B80:D80"/>
    <mergeCell ref="E80:O80"/>
    <mergeCell ref="B81:D81"/>
    <mergeCell ref="E100:I100"/>
    <mergeCell ref="S91:U91"/>
    <mergeCell ref="V91:AE91"/>
    <mergeCell ref="V97:AE97"/>
    <mergeCell ref="S87:AE87"/>
    <mergeCell ref="S88:U88"/>
    <mergeCell ref="V88:AE88"/>
    <mergeCell ref="S89:U89"/>
    <mergeCell ref="V89:AE89"/>
    <mergeCell ref="S90:U90"/>
    <mergeCell ref="V90:AE90"/>
    <mergeCell ref="S92:U92"/>
    <mergeCell ref="V92:AE92"/>
    <mergeCell ref="S93:U93"/>
    <mergeCell ref="S94:U94"/>
    <mergeCell ref="S82:U82"/>
    <mergeCell ref="V82:AE82"/>
    <mergeCell ref="S104:U104"/>
    <mergeCell ref="V104:AE104"/>
    <mergeCell ref="S105:U105"/>
    <mergeCell ref="P114:Q117"/>
    <mergeCell ref="S116:AE116"/>
    <mergeCell ref="S117:U117"/>
    <mergeCell ref="V117:AE117"/>
    <mergeCell ref="S106:U106"/>
    <mergeCell ref="V106:AE106"/>
    <mergeCell ref="V108:AE108"/>
    <mergeCell ref="S111:U111"/>
    <mergeCell ref="V109:AE109"/>
    <mergeCell ref="W110:Z110"/>
    <mergeCell ref="AA110:AE110"/>
    <mergeCell ref="S108:U110"/>
    <mergeCell ref="V112:AE112"/>
    <mergeCell ref="S113:U113"/>
    <mergeCell ref="V113:AE113"/>
    <mergeCell ref="S114:U114"/>
    <mergeCell ref="V114:AE114"/>
    <mergeCell ref="S107:U107"/>
    <mergeCell ref="V107:AE107"/>
    <mergeCell ref="S118:U118"/>
    <mergeCell ref="V118:AE118"/>
    <mergeCell ref="S119:U119"/>
    <mergeCell ref="V119:AE119"/>
    <mergeCell ref="S121:U121"/>
    <mergeCell ref="S120:U120"/>
    <mergeCell ref="V120:AE120"/>
    <mergeCell ref="B123:D123"/>
    <mergeCell ref="B124:D124"/>
    <mergeCell ref="E117:I117"/>
    <mergeCell ref="B125:D125"/>
    <mergeCell ref="B126:D126"/>
    <mergeCell ref="E118:O118"/>
    <mergeCell ref="E119:O119"/>
    <mergeCell ref="E120:O120"/>
    <mergeCell ref="E122:O122"/>
    <mergeCell ref="E123:O123"/>
    <mergeCell ref="E124:O124"/>
    <mergeCell ref="E125:O125"/>
    <mergeCell ref="E126:O126"/>
    <mergeCell ref="E121:O121"/>
    <mergeCell ref="B118:D118"/>
    <mergeCell ref="B119:D119"/>
    <mergeCell ref="B120:D120"/>
    <mergeCell ref="B121:D121"/>
    <mergeCell ref="B122:D122"/>
    <mergeCell ref="BT34:BV34"/>
    <mergeCell ref="E67:O67"/>
    <mergeCell ref="E114:I114"/>
    <mergeCell ref="E102:I102"/>
    <mergeCell ref="E104:I104"/>
    <mergeCell ref="E105:I105"/>
    <mergeCell ref="E106:I106"/>
    <mergeCell ref="E107:I107"/>
    <mergeCell ref="E108:I108"/>
    <mergeCell ref="E68:O68"/>
    <mergeCell ref="E69:O69"/>
    <mergeCell ref="E84:O84"/>
    <mergeCell ref="E86:O86"/>
    <mergeCell ref="V111:AE111"/>
    <mergeCell ref="S112:U112"/>
    <mergeCell ref="V95:AE95"/>
    <mergeCell ref="V96:AE96"/>
    <mergeCell ref="S77:U77"/>
    <mergeCell ref="V77:AE77"/>
    <mergeCell ref="S78:U78"/>
    <mergeCell ref="S79:U79"/>
    <mergeCell ref="V105:AE105"/>
    <mergeCell ref="E82:O82"/>
    <mergeCell ref="E83:O83"/>
    <mergeCell ref="AV5:AX5"/>
    <mergeCell ref="B49:D49"/>
    <mergeCell ref="E51:I51"/>
    <mergeCell ref="E52:I52"/>
    <mergeCell ref="B48:O48"/>
    <mergeCell ref="E49:O49"/>
    <mergeCell ref="E50:O50"/>
    <mergeCell ref="J51:O51"/>
    <mergeCell ref="J52:O52"/>
    <mergeCell ref="H46:I46"/>
    <mergeCell ref="B18:I18"/>
    <mergeCell ref="J18:K18"/>
    <mergeCell ref="K5:L5"/>
    <mergeCell ref="O5:Q5"/>
    <mergeCell ref="AV6:CA6"/>
    <mergeCell ref="AV7:AW7"/>
    <mergeCell ref="AX7:AZ7"/>
    <mergeCell ref="BA7:BB7"/>
    <mergeCell ref="BC7:BE7"/>
    <mergeCell ref="BF7:BH7"/>
    <mergeCell ref="BR34:BS34"/>
    <mergeCell ref="P46:Q46"/>
    <mergeCell ref="R46:S46"/>
    <mergeCell ref="AV34:AW34"/>
    <mergeCell ref="S125:U125"/>
    <mergeCell ref="V125:AE125"/>
    <mergeCell ref="S126:U126"/>
    <mergeCell ref="V126:AE126"/>
    <mergeCell ref="S122:U122"/>
    <mergeCell ref="V122:AE122"/>
    <mergeCell ref="S123:U123"/>
    <mergeCell ref="V123:AE123"/>
    <mergeCell ref="V121:AE121"/>
    <mergeCell ref="S124:U124"/>
    <mergeCell ref="V124:AE124"/>
    <mergeCell ref="AA100:AE100"/>
    <mergeCell ref="V81:AE81"/>
    <mergeCell ref="W103:Z103"/>
    <mergeCell ref="V101:AE101"/>
    <mergeCell ref="V102:AE102"/>
    <mergeCell ref="AA103:AE103"/>
    <mergeCell ref="AF64:AG67"/>
    <mergeCell ref="V65:Z65"/>
    <mergeCell ref="AA65:AE65"/>
    <mergeCell ref="V66:Z66"/>
    <mergeCell ref="AA66:AE67"/>
    <mergeCell ref="V67:Z67"/>
    <mergeCell ref="V68:AE68"/>
    <mergeCell ref="V69:Z69"/>
    <mergeCell ref="AA69:AE69"/>
    <mergeCell ref="V71:Z71"/>
    <mergeCell ref="AA71:AE71"/>
    <mergeCell ref="V72:Z72"/>
    <mergeCell ref="AA72:AE72"/>
    <mergeCell ref="V100:Z100"/>
    <mergeCell ref="V78:AE78"/>
    <mergeCell ref="V79:AE79"/>
    <mergeCell ref="V83:AE83"/>
    <mergeCell ref="S101:U103"/>
    <mergeCell ref="AF72:AH76"/>
    <mergeCell ref="V73:Z73"/>
    <mergeCell ref="AA73:AE73"/>
    <mergeCell ref="V74:Z74"/>
    <mergeCell ref="AA74:AE74"/>
    <mergeCell ref="V75:Z75"/>
    <mergeCell ref="AA75:AE76"/>
    <mergeCell ref="V76:Z76"/>
    <mergeCell ref="S83:U83"/>
    <mergeCell ref="S84:U84"/>
    <mergeCell ref="S85:U85"/>
    <mergeCell ref="S100:U100"/>
    <mergeCell ref="S95:U95"/>
    <mergeCell ref="S96:U96"/>
    <mergeCell ref="S97:U97"/>
    <mergeCell ref="V93:AE93"/>
    <mergeCell ref="V94:AE94"/>
    <mergeCell ref="V84:AE84"/>
    <mergeCell ref="V85:AE85"/>
    <mergeCell ref="S99:AE99"/>
    <mergeCell ref="S80:U80"/>
    <mergeCell ref="V80:AE80"/>
    <mergeCell ref="S81:U81"/>
    <mergeCell ref="B137:D137"/>
    <mergeCell ref="B138:D138"/>
    <mergeCell ref="E138:O138"/>
    <mergeCell ref="B83:D83"/>
    <mergeCell ref="S48:AE48"/>
    <mergeCell ref="S49:U76"/>
    <mergeCell ref="V49:AE49"/>
    <mergeCell ref="V50:Z50"/>
    <mergeCell ref="AA50:AE50"/>
    <mergeCell ref="V52:Z52"/>
    <mergeCell ref="AA52:AE53"/>
    <mergeCell ref="V53:Z53"/>
    <mergeCell ref="V54:AE54"/>
    <mergeCell ref="V55:Z55"/>
    <mergeCell ref="AA55:AE55"/>
    <mergeCell ref="V57:Z57"/>
    <mergeCell ref="AA57:AE57"/>
    <mergeCell ref="V58:Z58"/>
    <mergeCell ref="AA58:AE59"/>
    <mergeCell ref="V59:Z59"/>
    <mergeCell ref="V63:Z63"/>
    <mergeCell ref="AA63:AE63"/>
    <mergeCell ref="V64:Z64"/>
    <mergeCell ref="AA64:AE64"/>
    <mergeCell ref="B41:O41"/>
    <mergeCell ref="I39:O39"/>
    <mergeCell ref="B39:H39"/>
    <mergeCell ref="B38:O38"/>
    <mergeCell ref="I40:O40"/>
    <mergeCell ref="B40:H40"/>
    <mergeCell ref="E60:I60"/>
    <mergeCell ref="J62:O62"/>
    <mergeCell ref="J60:O60"/>
    <mergeCell ref="E59:O59"/>
    <mergeCell ref="B46:E46"/>
    <mergeCell ref="B45:E45"/>
    <mergeCell ref="F45:G45"/>
    <mergeCell ref="H45:I45"/>
    <mergeCell ref="E53:O53"/>
    <mergeCell ref="B55:O55"/>
    <mergeCell ref="B56:D56"/>
    <mergeCell ref="E56:I56"/>
    <mergeCell ref="J56:O56"/>
    <mergeCell ref="B59:D60"/>
    <mergeCell ref="AX34:AZ34"/>
    <mergeCell ref="BA34:BB34"/>
    <mergeCell ref="BO34:BQ34"/>
    <mergeCell ref="V45:W45"/>
    <mergeCell ref="X45:Y45"/>
    <mergeCell ref="BC34:BE34"/>
    <mergeCell ref="BF34:BH34"/>
    <mergeCell ref="BI34:BK34"/>
    <mergeCell ref="BL34:BN34"/>
    <mergeCell ref="Z45:AA45"/>
    <mergeCell ref="AB45:AC45"/>
    <mergeCell ref="Y34:AA34"/>
    <mergeCell ref="AB34:AD34"/>
    <mergeCell ref="AE34:AF34"/>
    <mergeCell ref="Y36:Z36"/>
    <mergeCell ref="BR32:BS32"/>
    <mergeCell ref="BT32:BV32"/>
    <mergeCell ref="AV33:AW33"/>
    <mergeCell ref="AX33:AZ33"/>
    <mergeCell ref="BA33:BB33"/>
    <mergeCell ref="BC33:BE33"/>
    <mergeCell ref="BF33:BH33"/>
    <mergeCell ref="BI33:BK33"/>
    <mergeCell ref="BL33:BN33"/>
    <mergeCell ref="BO33:BQ33"/>
    <mergeCell ref="BR33:BS33"/>
    <mergeCell ref="BT33:BV33"/>
    <mergeCell ref="AV32:AW32"/>
    <mergeCell ref="AX32:AZ32"/>
    <mergeCell ref="BA32:BB32"/>
    <mergeCell ref="BC32:BE32"/>
    <mergeCell ref="BF32:BH32"/>
    <mergeCell ref="BI32:BK32"/>
    <mergeCell ref="BL32:BN32"/>
    <mergeCell ref="BO32:BQ32"/>
    <mergeCell ref="BO30:BQ30"/>
    <mergeCell ref="BR30:BS30"/>
    <mergeCell ref="BT30:BV30"/>
    <mergeCell ref="AV31:AW31"/>
    <mergeCell ref="AX31:AZ31"/>
    <mergeCell ref="BA31:BB31"/>
    <mergeCell ref="BC31:BE31"/>
    <mergeCell ref="BF31:BH31"/>
    <mergeCell ref="BI31:BK31"/>
    <mergeCell ref="BL31:BN31"/>
    <mergeCell ref="BO31:BQ31"/>
    <mergeCell ref="BR31:BS31"/>
    <mergeCell ref="BT31:BV31"/>
    <mergeCell ref="AV30:AW30"/>
    <mergeCell ref="AX30:AZ30"/>
    <mergeCell ref="BA30:BB30"/>
    <mergeCell ref="BC30:BE30"/>
    <mergeCell ref="BF30:BH30"/>
    <mergeCell ref="BI30:BK30"/>
    <mergeCell ref="BL30:BN30"/>
    <mergeCell ref="BO28:BQ28"/>
    <mergeCell ref="BR28:BS28"/>
    <mergeCell ref="BT28:BV28"/>
    <mergeCell ref="AV29:AW29"/>
    <mergeCell ref="AX29:AZ29"/>
    <mergeCell ref="BA29:BB29"/>
    <mergeCell ref="BC29:BE29"/>
    <mergeCell ref="BF29:BH29"/>
    <mergeCell ref="BI29:BK29"/>
    <mergeCell ref="BL29:BN29"/>
    <mergeCell ref="BO29:BQ29"/>
    <mergeCell ref="BR29:BS29"/>
    <mergeCell ref="BT29:BV29"/>
    <mergeCell ref="AV28:AW28"/>
    <mergeCell ref="AX28:AZ28"/>
    <mergeCell ref="BA28:BB28"/>
    <mergeCell ref="BC28:BE28"/>
    <mergeCell ref="BF28:BH28"/>
    <mergeCell ref="BI28:BK28"/>
    <mergeCell ref="BL28:BN28"/>
    <mergeCell ref="BO26:BQ26"/>
    <mergeCell ref="BR26:BS26"/>
    <mergeCell ref="BT26:BV26"/>
    <mergeCell ref="AV27:AW27"/>
    <mergeCell ref="AX27:AZ27"/>
    <mergeCell ref="BA27:BB27"/>
    <mergeCell ref="BC27:BE27"/>
    <mergeCell ref="BF27:BH27"/>
    <mergeCell ref="BI27:BK27"/>
    <mergeCell ref="BL27:BN27"/>
    <mergeCell ref="BO27:BQ27"/>
    <mergeCell ref="BR27:BS27"/>
    <mergeCell ref="BT27:BV27"/>
    <mergeCell ref="AV26:AW26"/>
    <mergeCell ref="AX26:AZ26"/>
    <mergeCell ref="BA26:BB26"/>
    <mergeCell ref="BC26:BE26"/>
    <mergeCell ref="BF26:BH26"/>
    <mergeCell ref="BI26:BK26"/>
    <mergeCell ref="BL26:BN26"/>
    <mergeCell ref="BO24:BQ24"/>
    <mergeCell ref="BR24:BS24"/>
    <mergeCell ref="BT24:BV24"/>
    <mergeCell ref="AV24:AW24"/>
    <mergeCell ref="AX24:AZ24"/>
    <mergeCell ref="BA24:BB24"/>
    <mergeCell ref="BC24:BE24"/>
    <mergeCell ref="BF24:BH24"/>
    <mergeCell ref="BI24:BK24"/>
    <mergeCell ref="BL24:BN24"/>
    <mergeCell ref="BO22:BQ22"/>
    <mergeCell ref="BR22:BS22"/>
    <mergeCell ref="BT22:BV22"/>
    <mergeCell ref="AV23:AW23"/>
    <mergeCell ref="BA23:BB23"/>
    <mergeCell ref="BF23:BH23"/>
    <mergeCell ref="BL23:BN23"/>
    <mergeCell ref="BR23:BS23"/>
    <mergeCell ref="AV22:AW22"/>
    <mergeCell ref="AX22:AZ22"/>
    <mergeCell ref="BA22:BB22"/>
    <mergeCell ref="BC22:BE22"/>
    <mergeCell ref="BF22:BH22"/>
    <mergeCell ref="BI22:BK22"/>
    <mergeCell ref="BL22:BN22"/>
    <mergeCell ref="BO20:BQ20"/>
    <mergeCell ref="BR20:BS20"/>
    <mergeCell ref="BT20:BV20"/>
    <mergeCell ref="AV21:AW21"/>
    <mergeCell ref="AX21:AZ21"/>
    <mergeCell ref="BA21:BB21"/>
    <mergeCell ref="BC21:BE21"/>
    <mergeCell ref="BF21:BH21"/>
    <mergeCell ref="BI21:BK21"/>
    <mergeCell ref="BL21:BN21"/>
    <mergeCell ref="BO21:BQ21"/>
    <mergeCell ref="BR21:BS21"/>
    <mergeCell ref="BT21:BV21"/>
    <mergeCell ref="AV20:AW20"/>
    <mergeCell ref="AX20:AZ20"/>
    <mergeCell ref="BA20:BB20"/>
    <mergeCell ref="BC20:BE20"/>
    <mergeCell ref="BF20:BH20"/>
    <mergeCell ref="BI20:BK20"/>
    <mergeCell ref="BL20:BN20"/>
    <mergeCell ref="AX17:AZ17"/>
    <mergeCell ref="BA17:BB17"/>
    <mergeCell ref="BC17:BE17"/>
    <mergeCell ref="BF17:BH17"/>
    <mergeCell ref="BO19:BQ19"/>
    <mergeCell ref="BR19:BS19"/>
    <mergeCell ref="BT19:BV19"/>
    <mergeCell ref="AV19:AW19"/>
    <mergeCell ref="AX19:AZ19"/>
    <mergeCell ref="BA19:BB19"/>
    <mergeCell ref="BC19:BE19"/>
    <mergeCell ref="BF19:BH19"/>
    <mergeCell ref="BI19:BK19"/>
    <mergeCell ref="BL19:BN19"/>
    <mergeCell ref="BI17:BK17"/>
    <mergeCell ref="BL17:BN17"/>
    <mergeCell ref="BO17:BQ17"/>
    <mergeCell ref="BR17:BS17"/>
    <mergeCell ref="BT17:BV17"/>
    <mergeCell ref="AV17:AW17"/>
    <mergeCell ref="BT15:BV15"/>
    <mergeCell ref="BO16:BQ16"/>
    <mergeCell ref="BR16:BS16"/>
    <mergeCell ref="BT16:BV16"/>
    <mergeCell ref="AV18:AW18"/>
    <mergeCell ref="AX18:AZ18"/>
    <mergeCell ref="BA18:BB18"/>
    <mergeCell ref="BC18:BE18"/>
    <mergeCell ref="BF18:BH18"/>
    <mergeCell ref="BI18:BK18"/>
    <mergeCell ref="BL18:BN18"/>
    <mergeCell ref="BO18:BQ18"/>
    <mergeCell ref="BR18:BS18"/>
    <mergeCell ref="BT18:BV18"/>
    <mergeCell ref="AV16:AW16"/>
    <mergeCell ref="AX16:AZ16"/>
    <mergeCell ref="BA16:BB16"/>
    <mergeCell ref="BC16:BE16"/>
    <mergeCell ref="BF16:BH16"/>
    <mergeCell ref="BI16:BK16"/>
    <mergeCell ref="BL16:BN16"/>
    <mergeCell ref="AV15:AW15"/>
    <mergeCell ref="AX15:AZ15"/>
    <mergeCell ref="BA15:BB15"/>
    <mergeCell ref="BC15:BE15"/>
    <mergeCell ref="BF15:BH15"/>
    <mergeCell ref="BI15:BK15"/>
    <mergeCell ref="BL15:BN15"/>
    <mergeCell ref="BO15:BQ15"/>
    <mergeCell ref="BR15:BS15"/>
    <mergeCell ref="AV10:AW10"/>
    <mergeCell ref="AX10:AZ10"/>
    <mergeCell ref="BA10:BB10"/>
    <mergeCell ref="BO13:BQ13"/>
    <mergeCell ref="BR13:BS13"/>
    <mergeCell ref="BO11:BQ11"/>
    <mergeCell ref="BR11:BS11"/>
    <mergeCell ref="BR10:BS10"/>
    <mergeCell ref="BT13:BV13"/>
    <mergeCell ref="AV14:AW14"/>
    <mergeCell ref="AX14:AZ14"/>
    <mergeCell ref="BA14:BB14"/>
    <mergeCell ref="BC14:BE14"/>
    <mergeCell ref="BF14:BH14"/>
    <mergeCell ref="BI14:BK14"/>
    <mergeCell ref="BL14:BN14"/>
    <mergeCell ref="BO14:BQ14"/>
    <mergeCell ref="BR14:BS14"/>
    <mergeCell ref="BT14:BV14"/>
    <mergeCell ref="AV13:AW13"/>
    <mergeCell ref="AX13:AZ13"/>
    <mergeCell ref="BA13:BB13"/>
    <mergeCell ref="BC13:BE13"/>
    <mergeCell ref="BF13:BH13"/>
    <mergeCell ref="BI13:BK13"/>
    <mergeCell ref="BL13:BN13"/>
    <mergeCell ref="BT10:BV10"/>
    <mergeCell ref="BT11:BV11"/>
    <mergeCell ref="AV12:AW12"/>
    <mergeCell ref="AX12:AZ12"/>
    <mergeCell ref="BA12:BB12"/>
    <mergeCell ref="BC12:BE12"/>
    <mergeCell ref="BF12:BH12"/>
    <mergeCell ref="BI12:BK12"/>
    <mergeCell ref="BL12:BN12"/>
    <mergeCell ref="BO12:BQ12"/>
    <mergeCell ref="BR12:BS12"/>
    <mergeCell ref="BT12:BV12"/>
    <mergeCell ref="AV11:AW11"/>
    <mergeCell ref="AX11:AZ11"/>
    <mergeCell ref="BA11:BB11"/>
    <mergeCell ref="BC11:BE11"/>
    <mergeCell ref="BF11:BH11"/>
    <mergeCell ref="BI11:BK11"/>
    <mergeCell ref="BL11:BN11"/>
    <mergeCell ref="BC10:BE10"/>
    <mergeCell ref="BF10:BH10"/>
    <mergeCell ref="BI10:BK10"/>
    <mergeCell ref="BL10:BN10"/>
    <mergeCell ref="BO10:BQ10"/>
    <mergeCell ref="BI7:BK7"/>
    <mergeCell ref="BL7:BN7"/>
    <mergeCell ref="BO7:BQ7"/>
    <mergeCell ref="BR7:BS7"/>
    <mergeCell ref="BT7:BV7"/>
    <mergeCell ref="AV9:AW9"/>
    <mergeCell ref="AX9:AZ9"/>
    <mergeCell ref="BA9:BB9"/>
    <mergeCell ref="BC9:BE9"/>
    <mergeCell ref="BF9:BH9"/>
    <mergeCell ref="BI9:BK9"/>
    <mergeCell ref="BL9:BN9"/>
    <mergeCell ref="BO9:BQ9"/>
    <mergeCell ref="BR9:BS9"/>
    <mergeCell ref="BT9:BV9"/>
    <mergeCell ref="J107:O108"/>
    <mergeCell ref="J106:O106"/>
    <mergeCell ref="J105:O105"/>
    <mergeCell ref="E115:I115"/>
    <mergeCell ref="E116:I116"/>
    <mergeCell ref="E92:I92"/>
    <mergeCell ref="E95:O95"/>
    <mergeCell ref="J96:O96"/>
    <mergeCell ref="B88:O88"/>
    <mergeCell ref="J89:O89"/>
    <mergeCell ref="J91:O91"/>
    <mergeCell ref="J93:O94"/>
    <mergeCell ref="E109:O109"/>
    <mergeCell ref="J110:O110"/>
    <mergeCell ref="J112:O112"/>
    <mergeCell ref="J113:O113"/>
    <mergeCell ref="J114:O114"/>
    <mergeCell ref="J115:O115"/>
    <mergeCell ref="J116:O117"/>
    <mergeCell ref="E110:I110"/>
    <mergeCell ref="E112:I112"/>
    <mergeCell ref="E113:I113"/>
    <mergeCell ref="E111:I111"/>
    <mergeCell ref="J111:O111"/>
    <mergeCell ref="B70:D70"/>
    <mergeCell ref="E70:O70"/>
    <mergeCell ref="B72:O72"/>
    <mergeCell ref="B73:D73"/>
    <mergeCell ref="E73:I73"/>
    <mergeCell ref="J73:O73"/>
    <mergeCell ref="E74:O74"/>
    <mergeCell ref="E96:I96"/>
    <mergeCell ref="E98:I98"/>
    <mergeCell ref="E77:I77"/>
    <mergeCell ref="J77:O77"/>
    <mergeCell ref="E78:O78"/>
    <mergeCell ref="B82:D82"/>
    <mergeCell ref="E79:O79"/>
    <mergeCell ref="E81:O81"/>
    <mergeCell ref="B84:D84"/>
    <mergeCell ref="B85:D85"/>
    <mergeCell ref="E85:O85"/>
    <mergeCell ref="B86:D86"/>
    <mergeCell ref="W15:X15"/>
    <mergeCell ref="W16:X16"/>
    <mergeCell ref="W18:X18"/>
    <mergeCell ref="B17:I17"/>
    <mergeCell ref="J17:K17"/>
    <mergeCell ref="L17:N17"/>
    <mergeCell ref="AE7:AF7"/>
    <mergeCell ref="B11:I11"/>
    <mergeCell ref="B12:I12"/>
    <mergeCell ref="O11:P11"/>
    <mergeCell ref="O12:P12"/>
    <mergeCell ref="AB13:AD13"/>
    <mergeCell ref="Y14:AA14"/>
    <mergeCell ref="AB14:AD14"/>
    <mergeCell ref="AE9:AF9"/>
    <mergeCell ref="Y7:AA7"/>
    <mergeCell ref="AB7:AD7"/>
    <mergeCell ref="AE14:AF14"/>
    <mergeCell ref="L18:N18"/>
    <mergeCell ref="O18:P18"/>
    <mergeCell ref="Q18:S18"/>
    <mergeCell ref="T18:V18"/>
    <mergeCell ref="B9:I9"/>
    <mergeCell ref="B10:I10"/>
    <mergeCell ref="T13:V13"/>
    <mergeCell ref="T14:V14"/>
    <mergeCell ref="Q11:S11"/>
    <mergeCell ref="Q12:S12"/>
    <mergeCell ref="T11:V11"/>
    <mergeCell ref="T12:V12"/>
    <mergeCell ref="B14:I14"/>
    <mergeCell ref="AG14:AI14"/>
    <mergeCell ref="L32:N32"/>
    <mergeCell ref="O15:P15"/>
    <mergeCell ref="Q14:S14"/>
    <mergeCell ref="Y13:AA13"/>
    <mergeCell ref="T15:V15"/>
    <mergeCell ref="Q13:S13"/>
    <mergeCell ref="AG13:AI13"/>
    <mergeCell ref="AE11:AF11"/>
    <mergeCell ref="AG11:AI11"/>
    <mergeCell ref="AE12:AF12"/>
    <mergeCell ref="AG12:AI12"/>
    <mergeCell ref="Y11:AA11"/>
    <mergeCell ref="AB11:AD11"/>
    <mergeCell ref="AG16:AI16"/>
    <mergeCell ref="AE15:AF15"/>
    <mergeCell ref="AG20:AI20"/>
    <mergeCell ref="J19:K19"/>
    <mergeCell ref="L20:N20"/>
    <mergeCell ref="L21:N21"/>
    <mergeCell ref="L22:N22"/>
    <mergeCell ref="J20:K20"/>
    <mergeCell ref="J21:K21"/>
    <mergeCell ref="J22:K22"/>
    <mergeCell ref="J23:K23"/>
    <mergeCell ref="J34:K34"/>
    <mergeCell ref="L24:N24"/>
    <mergeCell ref="J7:K7"/>
    <mergeCell ref="J9:K9"/>
    <mergeCell ref="J10:K10"/>
    <mergeCell ref="J11:K11"/>
    <mergeCell ref="J12:K12"/>
    <mergeCell ref="J13:K13"/>
    <mergeCell ref="J14:K14"/>
    <mergeCell ref="J15:K15"/>
    <mergeCell ref="J16:K16"/>
    <mergeCell ref="AG7:AI7"/>
    <mergeCell ref="Q15:S15"/>
    <mergeCell ref="B15:I15"/>
    <mergeCell ref="O14:P14"/>
    <mergeCell ref="Y9:AA9"/>
    <mergeCell ref="W12:X12"/>
    <mergeCell ref="W13:X13"/>
    <mergeCell ref="W14:X14"/>
    <mergeCell ref="AE13:AF13"/>
    <mergeCell ref="O9:P9"/>
    <mergeCell ref="O10:P10"/>
    <mergeCell ref="Q9:S9"/>
    <mergeCell ref="AB12:AD12"/>
    <mergeCell ref="AB9:AD9"/>
    <mergeCell ref="Y10:AA10"/>
    <mergeCell ref="Y12:AA12"/>
    <mergeCell ref="Q10:S10"/>
    <mergeCell ref="O13:P13"/>
    <mergeCell ref="T9:V9"/>
    <mergeCell ref="T10:V10"/>
    <mergeCell ref="AB10:AD10"/>
    <mergeCell ref="AG9:AI9"/>
    <mergeCell ref="AE10:AF10"/>
    <mergeCell ref="AG10:AI10"/>
    <mergeCell ref="B2:N2"/>
    <mergeCell ref="O7:P7"/>
    <mergeCell ref="Q7:S7"/>
    <mergeCell ref="T7:V7"/>
    <mergeCell ref="B19:I19"/>
    <mergeCell ref="B21:I21"/>
    <mergeCell ref="B7:I7"/>
    <mergeCell ref="Q21:S21"/>
    <mergeCell ref="B16:I16"/>
    <mergeCell ref="O16:P16"/>
    <mergeCell ref="L7:N7"/>
    <mergeCell ref="L9:N9"/>
    <mergeCell ref="L10:N10"/>
    <mergeCell ref="L11:N11"/>
    <mergeCell ref="L12:N12"/>
    <mergeCell ref="L13:N13"/>
    <mergeCell ref="L14:N14"/>
    <mergeCell ref="L15:N15"/>
    <mergeCell ref="L16:N16"/>
    <mergeCell ref="J6:AI6"/>
    <mergeCell ref="W7:X7"/>
    <mergeCell ref="W9:X9"/>
    <mergeCell ref="W11:X11"/>
    <mergeCell ref="B13:I13"/>
    <mergeCell ref="AG15:AI15"/>
    <mergeCell ref="AB16:AD16"/>
    <mergeCell ref="Y20:AA20"/>
    <mergeCell ref="AB20:AD20"/>
    <mergeCell ref="AE20:AF20"/>
    <mergeCell ref="AG18:AI18"/>
    <mergeCell ref="Y18:AA18"/>
    <mergeCell ref="AB18:AD18"/>
    <mergeCell ref="AE18:AF18"/>
    <mergeCell ref="Y15:AA15"/>
    <mergeCell ref="AB15:AD15"/>
    <mergeCell ref="Y19:AA19"/>
    <mergeCell ref="AB19:AD19"/>
    <mergeCell ref="AE16:AF16"/>
    <mergeCell ref="AE19:AF19"/>
    <mergeCell ref="Y17:AA17"/>
    <mergeCell ref="AB17:AD17"/>
    <mergeCell ref="AE17:AF17"/>
    <mergeCell ref="AG17:AI17"/>
    <mergeCell ref="AG28:AI28"/>
    <mergeCell ref="AG26:AI26"/>
    <mergeCell ref="Q16:S16"/>
    <mergeCell ref="Y16:AA16"/>
    <mergeCell ref="T16:V16"/>
    <mergeCell ref="AE27:AF27"/>
    <mergeCell ref="AG27:AI27"/>
    <mergeCell ref="Y28:AA28"/>
    <mergeCell ref="AB28:AD28"/>
    <mergeCell ref="AE25:AF25"/>
    <mergeCell ref="Y21:AA21"/>
    <mergeCell ref="AE26:AF26"/>
    <mergeCell ref="AB25:AD25"/>
    <mergeCell ref="AG25:AI25"/>
    <mergeCell ref="T19:V19"/>
    <mergeCell ref="T22:V22"/>
    <mergeCell ref="T20:V20"/>
    <mergeCell ref="T21:V21"/>
    <mergeCell ref="AB21:AD21"/>
    <mergeCell ref="Y23:AA23"/>
    <mergeCell ref="AE23:AF23"/>
    <mergeCell ref="AE21:AF21"/>
    <mergeCell ref="AG21:AI21"/>
    <mergeCell ref="Y22:AA22"/>
    <mergeCell ref="O27:P27"/>
    <mergeCell ref="Q27:S27"/>
    <mergeCell ref="T27:V27"/>
    <mergeCell ref="B28:I28"/>
    <mergeCell ref="O28:P28"/>
    <mergeCell ref="Q28:S28"/>
    <mergeCell ref="T28:V28"/>
    <mergeCell ref="J32:K32"/>
    <mergeCell ref="L30:N30"/>
    <mergeCell ref="L31:N31"/>
    <mergeCell ref="B32:I32"/>
    <mergeCell ref="O32:P32"/>
    <mergeCell ref="O30:P30"/>
    <mergeCell ref="B31:I31"/>
    <mergeCell ref="O31:P31"/>
    <mergeCell ref="Q31:S31"/>
    <mergeCell ref="Q34:S34"/>
    <mergeCell ref="T34:V34"/>
    <mergeCell ref="L34:N34"/>
    <mergeCell ref="M36:N36"/>
    <mergeCell ref="B50:D53"/>
    <mergeCell ref="V61:Z61"/>
    <mergeCell ref="AA61:AE61"/>
    <mergeCell ref="Q32:S32"/>
    <mergeCell ref="T32:V32"/>
    <mergeCell ref="Y32:AA32"/>
    <mergeCell ref="AB32:AD32"/>
    <mergeCell ref="AE32:AF32"/>
    <mergeCell ref="V56:Z56"/>
    <mergeCell ref="AA56:AE56"/>
    <mergeCell ref="AF52:AG53"/>
    <mergeCell ref="AF58:AG59"/>
    <mergeCell ref="T46:U46"/>
    <mergeCell ref="P45:Q45"/>
    <mergeCell ref="R45:S45"/>
    <mergeCell ref="T45:U45"/>
    <mergeCell ref="B35:X35"/>
    <mergeCell ref="AG32:AI32"/>
    <mergeCell ref="Q33:S33"/>
    <mergeCell ref="T33:V33"/>
    <mergeCell ref="B33:I33"/>
    <mergeCell ref="O33:P33"/>
    <mergeCell ref="L33:N33"/>
    <mergeCell ref="G36:H36"/>
    <mergeCell ref="J36:K36"/>
    <mergeCell ref="J33:K33"/>
    <mergeCell ref="B36:E36"/>
    <mergeCell ref="B34:I34"/>
    <mergeCell ref="O34:P34"/>
    <mergeCell ref="V60:AE60"/>
    <mergeCell ref="AE29:AF29"/>
    <mergeCell ref="V62:Z62"/>
    <mergeCell ref="AA51:AE51"/>
    <mergeCell ref="Z46:AA46"/>
    <mergeCell ref="AB46:AC46"/>
    <mergeCell ref="AG34:AI34"/>
    <mergeCell ref="V46:W46"/>
    <mergeCell ref="X46:Y46"/>
    <mergeCell ref="Y33:AA33"/>
    <mergeCell ref="AB33:AD33"/>
    <mergeCell ref="AE33:AF33"/>
    <mergeCell ref="AG33:AI33"/>
    <mergeCell ref="V51:Z51"/>
    <mergeCell ref="E66:O66"/>
    <mergeCell ref="B57:D58"/>
    <mergeCell ref="E57:O57"/>
    <mergeCell ref="E58:I58"/>
    <mergeCell ref="J58:O58"/>
    <mergeCell ref="F43:O43"/>
    <mergeCell ref="B43:E43"/>
    <mergeCell ref="E65:O65"/>
    <mergeCell ref="E61:O61"/>
    <mergeCell ref="E62:I62"/>
    <mergeCell ref="B61:D62"/>
    <mergeCell ref="B65:D65"/>
    <mergeCell ref="E63:O63"/>
    <mergeCell ref="N46:O46"/>
    <mergeCell ref="J45:K45"/>
    <mergeCell ref="L45:M45"/>
    <mergeCell ref="N45:O45"/>
    <mergeCell ref="F46:G46"/>
    <mergeCell ref="J46:K46"/>
    <mergeCell ref="L46:M46"/>
    <mergeCell ref="E64:I64"/>
    <mergeCell ref="J64:O64"/>
    <mergeCell ref="B63:D64"/>
    <mergeCell ref="B66:D66"/>
    <mergeCell ref="E137:O137"/>
    <mergeCell ref="E134:O134"/>
    <mergeCell ref="AA62:AE62"/>
    <mergeCell ref="V70:Z70"/>
    <mergeCell ref="AA70:AE70"/>
    <mergeCell ref="B26:I26"/>
    <mergeCell ref="O26:P26"/>
    <mergeCell ref="Q26:S26"/>
    <mergeCell ref="T26:V26"/>
    <mergeCell ref="Y26:AA26"/>
    <mergeCell ref="AB26:AD26"/>
    <mergeCell ref="T30:V30"/>
    <mergeCell ref="Y30:AA30"/>
    <mergeCell ref="AB30:AD30"/>
    <mergeCell ref="J30:K30"/>
    <mergeCell ref="J26:K26"/>
    <mergeCell ref="J27:K27"/>
    <mergeCell ref="J28:K28"/>
    <mergeCell ref="J29:K29"/>
    <mergeCell ref="L26:N26"/>
    <mergeCell ref="T29:V29"/>
    <mergeCell ref="Y29:AA29"/>
    <mergeCell ref="AB29:AD29"/>
    <mergeCell ref="L29:N29"/>
    <mergeCell ref="B135:D135"/>
    <mergeCell ref="B136:D136"/>
    <mergeCell ref="B130:D130"/>
    <mergeCell ref="E130:O130"/>
    <mergeCell ref="B134:D134"/>
    <mergeCell ref="E135:O135"/>
    <mergeCell ref="B89:D89"/>
    <mergeCell ref="E89:I89"/>
    <mergeCell ref="B90:D117"/>
    <mergeCell ref="E91:I91"/>
    <mergeCell ref="E93:I93"/>
    <mergeCell ref="E94:I94"/>
    <mergeCell ref="E90:O90"/>
    <mergeCell ref="B133:D133"/>
    <mergeCell ref="E133:O133"/>
    <mergeCell ref="E132:O132"/>
    <mergeCell ref="B132:D132"/>
    <mergeCell ref="B129:D129"/>
    <mergeCell ref="E129:O129"/>
    <mergeCell ref="B131:D131"/>
    <mergeCell ref="E131:O131"/>
    <mergeCell ref="E136:O136"/>
    <mergeCell ref="B128:O128"/>
    <mergeCell ref="E99:I99"/>
    <mergeCell ref="O17:P17"/>
    <mergeCell ref="Q17:S17"/>
    <mergeCell ref="T17:V17"/>
    <mergeCell ref="W17:X17"/>
    <mergeCell ref="J24:K24"/>
    <mergeCell ref="J25:K25"/>
    <mergeCell ref="B23:I23"/>
    <mergeCell ref="O23:P23"/>
    <mergeCell ref="T23:V23"/>
    <mergeCell ref="Q19:S19"/>
    <mergeCell ref="B22:I22"/>
    <mergeCell ref="O22:P22"/>
    <mergeCell ref="Q22:S22"/>
    <mergeCell ref="B20:I20"/>
    <mergeCell ref="O20:P20"/>
    <mergeCell ref="Q20:S20"/>
    <mergeCell ref="O19:P19"/>
    <mergeCell ref="O21:P21"/>
    <mergeCell ref="L19:N19"/>
    <mergeCell ref="L25:N25"/>
    <mergeCell ref="O25:P25"/>
    <mergeCell ref="B25:I25"/>
    <mergeCell ref="B24:I24"/>
    <mergeCell ref="O24:P24"/>
    <mergeCell ref="Q24:S24"/>
    <mergeCell ref="AG24:AI24"/>
    <mergeCell ref="T24:V24"/>
    <mergeCell ref="AG22:AI22"/>
    <mergeCell ref="Y24:AA24"/>
    <mergeCell ref="AB24:AD24"/>
    <mergeCell ref="AE24:AF24"/>
    <mergeCell ref="AE22:AF22"/>
    <mergeCell ref="W19:X19"/>
    <mergeCell ref="AB22:AD22"/>
    <mergeCell ref="AG19:AI19"/>
    <mergeCell ref="BT25:BV25"/>
    <mergeCell ref="BR25:BS25"/>
    <mergeCell ref="BO25:BQ25"/>
    <mergeCell ref="BL25:BN25"/>
    <mergeCell ref="BI25:BK25"/>
    <mergeCell ref="BF25:BH25"/>
    <mergeCell ref="BC25:BE25"/>
    <mergeCell ref="BA25:BB25"/>
    <mergeCell ref="AX25:AZ25"/>
    <mergeCell ref="AV25:AW25"/>
    <mergeCell ref="Y25:AA25"/>
    <mergeCell ref="T25:V25"/>
    <mergeCell ref="Q25:S25"/>
    <mergeCell ref="AG31:AI31"/>
    <mergeCell ref="B29:I29"/>
    <mergeCell ref="O29:P29"/>
    <mergeCell ref="Q29:S29"/>
    <mergeCell ref="AG29:AI29"/>
    <mergeCell ref="Q30:S30"/>
    <mergeCell ref="AE30:AF30"/>
    <mergeCell ref="AG30:AI30"/>
    <mergeCell ref="Y31:AA31"/>
    <mergeCell ref="AB31:AD31"/>
    <mergeCell ref="AE31:AF31"/>
    <mergeCell ref="J31:K31"/>
    <mergeCell ref="T31:V31"/>
    <mergeCell ref="L28:N28"/>
    <mergeCell ref="Y27:AA27"/>
    <mergeCell ref="AB27:AD27"/>
    <mergeCell ref="L27:N27"/>
    <mergeCell ref="B30:I30"/>
    <mergeCell ref="AE28:AF28"/>
    <mergeCell ref="B27:I27"/>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sheetPr codeName="Tabelle6"/>
  <dimension ref="A1:AI156"/>
  <sheetViews>
    <sheetView showGridLines="0" zoomScaleNormal="100" workbookViewId="0">
      <pane ySplit="3" topLeftCell="A4" activePane="bottomLeft" state="frozen"/>
      <selection pane="bottomLeft" activeCell="N3" sqref="N3"/>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64" customFormat="1" ht="8.25" customHeight="1" x14ac:dyDescent="0.2">
      <c r="A1" s="198"/>
      <c r="B1" s="29"/>
      <c r="C1" s="29"/>
      <c r="D1" s="29"/>
      <c r="E1" s="29"/>
      <c r="F1" s="29"/>
      <c r="G1" s="29"/>
      <c r="H1" s="29"/>
      <c r="I1" s="29"/>
      <c r="J1" s="29"/>
      <c r="K1" s="29"/>
      <c r="L1" s="29"/>
      <c r="M1" s="29"/>
    </row>
    <row r="2" spans="1:35" s="64" customFormat="1" ht="46.5" customHeight="1" x14ac:dyDescent="0.2">
      <c r="B2" s="1279" t="s">
        <v>2610</v>
      </c>
      <c r="C2" s="1279"/>
      <c r="D2" s="1279"/>
      <c r="E2" s="1279"/>
      <c r="F2" s="1279"/>
      <c r="G2" s="1279"/>
      <c r="H2" s="1279"/>
      <c r="I2" s="1279"/>
      <c r="J2" s="832"/>
      <c r="K2" s="832"/>
      <c r="L2" s="832"/>
      <c r="M2" s="832"/>
    </row>
    <row r="3" spans="1:35" s="1" customFormat="1" ht="19.5" customHeight="1" x14ac:dyDescent="0.25">
      <c r="B3" s="385" t="s">
        <v>1168</v>
      </c>
      <c r="C3"/>
      <c r="D3"/>
      <c r="E3"/>
      <c r="F3"/>
      <c r="G3"/>
      <c r="H3"/>
      <c r="I3"/>
      <c r="J3" s="382"/>
      <c r="K3"/>
      <c r="L3"/>
      <c r="M3"/>
    </row>
    <row r="4" spans="1:35" ht="15" customHeight="1" x14ac:dyDescent="0.25"/>
    <row r="5" spans="1:35" ht="20.25" customHeight="1" x14ac:dyDescent="0.25"/>
    <row r="6" spans="1:35" ht="22.5" customHeight="1" thickBot="1" x14ac:dyDescent="0.3"/>
    <row r="7" spans="1:35" ht="29.1" customHeight="1" thickBot="1" x14ac:dyDescent="0.3">
      <c r="B7" s="2336"/>
      <c r="C7" s="2336"/>
      <c r="D7" s="2336"/>
      <c r="E7" s="2336"/>
      <c r="F7" s="2336"/>
      <c r="G7" s="2336"/>
      <c r="H7" s="2336"/>
      <c r="I7" s="2336"/>
      <c r="J7" s="796"/>
      <c r="K7" s="620"/>
      <c r="L7" s="2337" t="s">
        <v>2611</v>
      </c>
      <c r="M7" s="2338"/>
      <c r="N7" s="2339"/>
      <c r="O7" s="2337" t="s">
        <v>2612</v>
      </c>
      <c r="P7" s="2338"/>
      <c r="Q7" s="2338"/>
      <c r="R7" s="2338"/>
      <c r="S7" s="2339"/>
      <c r="T7" s="2337" t="s">
        <v>2613</v>
      </c>
      <c r="U7" s="2338"/>
      <c r="V7" s="2338"/>
      <c r="W7" s="2338"/>
      <c r="X7" s="2339"/>
      <c r="Y7" s="2337" t="s">
        <v>2614</v>
      </c>
      <c r="Z7" s="2338"/>
      <c r="AA7" s="2338"/>
      <c r="AB7" s="2338"/>
      <c r="AC7" s="2339"/>
    </row>
    <row r="8" spans="1:35" ht="29.1" customHeight="1" thickBot="1" x14ac:dyDescent="0.3">
      <c r="B8" s="2336"/>
      <c r="C8" s="2336"/>
      <c r="D8" s="2336"/>
      <c r="E8" s="2336"/>
      <c r="F8" s="2336"/>
      <c r="G8" s="2336"/>
      <c r="H8" s="2336"/>
      <c r="I8" s="2336"/>
      <c r="J8" s="2348" t="s">
        <v>350</v>
      </c>
      <c r="K8" s="2349"/>
      <c r="L8" s="828" t="s">
        <v>2615</v>
      </c>
      <c r="M8" s="829" t="s">
        <v>2616</v>
      </c>
      <c r="N8" s="830" t="s">
        <v>2617</v>
      </c>
      <c r="O8" s="828" t="s">
        <v>2618</v>
      </c>
      <c r="P8" s="831" t="s">
        <v>2619</v>
      </c>
      <c r="Q8" s="831" t="s">
        <v>2615</v>
      </c>
      <c r="R8" s="829" t="s">
        <v>2616</v>
      </c>
      <c r="S8" s="830" t="s">
        <v>2617</v>
      </c>
      <c r="T8" s="828" t="s">
        <v>2618</v>
      </c>
      <c r="U8" s="831" t="s">
        <v>2619</v>
      </c>
      <c r="V8" s="831" t="s">
        <v>2615</v>
      </c>
      <c r="W8" s="829" t="s">
        <v>2616</v>
      </c>
      <c r="X8" s="830" t="s">
        <v>2617</v>
      </c>
      <c r="Y8" s="828" t="s">
        <v>2618</v>
      </c>
      <c r="Z8" s="831" t="s">
        <v>2619</v>
      </c>
      <c r="AA8" s="831" t="s">
        <v>2615</v>
      </c>
      <c r="AB8" s="829" t="s">
        <v>2616</v>
      </c>
      <c r="AC8" s="830" t="s">
        <v>2617</v>
      </c>
    </row>
    <row r="9" spans="1:35" ht="32.25" customHeight="1" x14ac:dyDescent="0.25">
      <c r="B9" s="2344" t="s">
        <v>1180</v>
      </c>
      <c r="C9" s="2345"/>
      <c r="D9" s="2345"/>
      <c r="E9" s="2345"/>
      <c r="F9" s="2345"/>
      <c r="G9" s="2345"/>
      <c r="H9" s="2345"/>
      <c r="I9" s="2345"/>
      <c r="J9" s="2346">
        <f>SUM(N9,S9,X9,AC9)</f>
        <v>112</v>
      </c>
      <c r="K9" s="2347"/>
      <c r="L9" s="816">
        <v>12</v>
      </c>
      <c r="M9" s="817">
        <v>17</v>
      </c>
      <c r="N9" s="813">
        <f>L9+M9</f>
        <v>29</v>
      </c>
      <c r="O9" s="816">
        <v>18</v>
      </c>
      <c r="P9" s="817">
        <v>22</v>
      </c>
      <c r="Q9" s="817">
        <v>24</v>
      </c>
      <c r="R9" s="819">
        <v>19</v>
      </c>
      <c r="S9" s="809">
        <f>O9+P9+Q9+R9</f>
        <v>83</v>
      </c>
      <c r="T9" s="821">
        <v>0</v>
      </c>
      <c r="U9" s="822">
        <v>0</v>
      </c>
      <c r="V9" s="822">
        <v>0</v>
      </c>
      <c r="W9" s="822">
        <v>0</v>
      </c>
      <c r="X9" s="809">
        <f>T9+U9+V9+W9</f>
        <v>0</v>
      </c>
      <c r="Y9" s="821">
        <v>0</v>
      </c>
      <c r="Z9" s="822">
        <v>0</v>
      </c>
      <c r="AA9" s="822">
        <v>0</v>
      </c>
      <c r="AB9" s="822">
        <v>0</v>
      </c>
      <c r="AC9" s="807">
        <f>Y9+Z9+AA9+AB9</f>
        <v>0</v>
      </c>
    </row>
    <row r="10" spans="1:35" ht="30.75" customHeight="1" x14ac:dyDescent="0.25">
      <c r="B10" s="1965" t="s">
        <v>1181</v>
      </c>
      <c r="C10" s="2120"/>
      <c r="D10" s="2120"/>
      <c r="E10" s="2120"/>
      <c r="F10" s="2120"/>
      <c r="G10" s="2120"/>
      <c r="H10" s="2120"/>
      <c r="I10" s="2120"/>
      <c r="J10" s="2334">
        <f t="shared" ref="J10:J12" si="0">SUM(N10,S10,X10,AC10)</f>
        <v>25</v>
      </c>
      <c r="K10" s="2335"/>
      <c r="L10" s="818">
        <v>8</v>
      </c>
      <c r="M10" s="543">
        <v>4</v>
      </c>
      <c r="N10" s="812">
        <f t="shared" ref="N10:N12" si="1">L10+M10</f>
        <v>12</v>
      </c>
      <c r="O10" s="818">
        <v>4</v>
      </c>
      <c r="P10" s="543">
        <v>5</v>
      </c>
      <c r="Q10" s="543">
        <v>2</v>
      </c>
      <c r="R10" s="820">
        <v>2</v>
      </c>
      <c r="S10" s="810">
        <f t="shared" ref="S10:S13" si="2">O10+P10+Q10+R10</f>
        <v>13</v>
      </c>
      <c r="T10" s="823">
        <v>0</v>
      </c>
      <c r="U10" s="824">
        <v>0</v>
      </c>
      <c r="V10" s="824">
        <v>0</v>
      </c>
      <c r="W10" s="824">
        <v>0</v>
      </c>
      <c r="X10" s="810">
        <f t="shared" ref="X10:X13" si="3">T10+U10+V10+W10</f>
        <v>0</v>
      </c>
      <c r="Y10" s="823">
        <v>0</v>
      </c>
      <c r="Z10" s="824">
        <v>0</v>
      </c>
      <c r="AA10" s="824">
        <v>0</v>
      </c>
      <c r="AB10" s="824">
        <v>0</v>
      </c>
      <c r="AC10" s="808">
        <f t="shared" ref="AC10:AC13" si="4">Y10+Z10+AA10+AB10</f>
        <v>0</v>
      </c>
      <c r="AG10" s="197"/>
      <c r="AH10" s="197"/>
      <c r="AI10" s="197"/>
    </row>
    <row r="11" spans="1:35" ht="37.5" customHeight="1" x14ac:dyDescent="0.25">
      <c r="B11" s="1965" t="s">
        <v>2295</v>
      </c>
      <c r="C11" s="2120"/>
      <c r="D11" s="2120"/>
      <c r="E11" s="2120"/>
      <c r="F11" s="2120"/>
      <c r="G11" s="2120"/>
      <c r="H11" s="2120"/>
      <c r="I11" s="2120"/>
      <c r="J11" s="2334">
        <f t="shared" si="0"/>
        <v>3</v>
      </c>
      <c r="K11" s="2335"/>
      <c r="L11" s="818">
        <v>0</v>
      </c>
      <c r="M11" s="543">
        <v>1</v>
      </c>
      <c r="N11" s="812">
        <f t="shared" si="1"/>
        <v>1</v>
      </c>
      <c r="O11" s="818">
        <v>1</v>
      </c>
      <c r="P11" s="543">
        <v>0</v>
      </c>
      <c r="Q11" s="543">
        <v>0</v>
      </c>
      <c r="R11" s="820">
        <v>1</v>
      </c>
      <c r="S11" s="810">
        <f t="shared" si="2"/>
        <v>2</v>
      </c>
      <c r="T11" s="823">
        <v>0</v>
      </c>
      <c r="U11" s="824">
        <v>0</v>
      </c>
      <c r="V11" s="824">
        <v>0</v>
      </c>
      <c r="W11" s="824">
        <v>0</v>
      </c>
      <c r="X11" s="810">
        <f t="shared" si="3"/>
        <v>0</v>
      </c>
      <c r="Y11" s="823">
        <v>0</v>
      </c>
      <c r="Z11" s="824">
        <v>0</v>
      </c>
      <c r="AA11" s="824">
        <v>0</v>
      </c>
      <c r="AB11" s="824">
        <v>0</v>
      </c>
      <c r="AC11" s="808">
        <f t="shared" si="4"/>
        <v>0</v>
      </c>
      <c r="AG11" s="197"/>
      <c r="AH11" s="197"/>
      <c r="AI11" s="197"/>
    </row>
    <row r="12" spans="1:35" ht="26.25" customHeight="1" x14ac:dyDescent="0.25">
      <c r="B12" s="1963" t="s">
        <v>2321</v>
      </c>
      <c r="C12" s="1964"/>
      <c r="D12" s="1964"/>
      <c r="E12" s="1964"/>
      <c r="F12" s="1964"/>
      <c r="G12" s="1964"/>
      <c r="H12" s="1964"/>
      <c r="I12" s="1964"/>
      <c r="J12" s="2334">
        <f t="shared" si="0"/>
        <v>8</v>
      </c>
      <c r="K12" s="2335"/>
      <c r="L12" s="818">
        <v>2</v>
      </c>
      <c r="M12" s="543">
        <v>1</v>
      </c>
      <c r="N12" s="812">
        <f t="shared" si="1"/>
        <v>3</v>
      </c>
      <c r="O12" s="818">
        <v>2</v>
      </c>
      <c r="P12" s="543">
        <v>2</v>
      </c>
      <c r="Q12" s="543">
        <v>1</v>
      </c>
      <c r="R12" s="820">
        <v>0</v>
      </c>
      <c r="S12" s="810">
        <f t="shared" si="2"/>
        <v>5</v>
      </c>
      <c r="T12" s="823">
        <v>0</v>
      </c>
      <c r="U12" s="824">
        <v>0</v>
      </c>
      <c r="V12" s="824">
        <v>0</v>
      </c>
      <c r="W12" s="824">
        <v>0</v>
      </c>
      <c r="X12" s="810">
        <f t="shared" si="3"/>
        <v>0</v>
      </c>
      <c r="Y12" s="823">
        <v>0</v>
      </c>
      <c r="Z12" s="824">
        <v>0</v>
      </c>
      <c r="AA12" s="824">
        <v>0</v>
      </c>
      <c r="AB12" s="824">
        <v>0</v>
      </c>
      <c r="AC12" s="808">
        <f t="shared" si="4"/>
        <v>0</v>
      </c>
      <c r="AG12" s="197"/>
      <c r="AH12" s="197"/>
      <c r="AI12" s="197"/>
    </row>
    <row r="13" spans="1:35" ht="46.5" customHeight="1" x14ac:dyDescent="0.25">
      <c r="B13" s="1950" t="s">
        <v>2376</v>
      </c>
      <c r="C13" s="1951"/>
      <c r="D13" s="1951"/>
      <c r="E13" s="1951"/>
      <c r="F13" s="1951"/>
      <c r="G13" s="1951"/>
      <c r="H13" s="1951"/>
      <c r="I13" s="1951"/>
      <c r="J13" s="2334">
        <f t="shared" ref="J13" si="5">SUM(N13,S13,X13,AC13)</f>
        <v>76</v>
      </c>
      <c r="K13" s="2335"/>
      <c r="L13" s="818">
        <f>L9-L10-L11-L12</f>
        <v>2</v>
      </c>
      <c r="M13" s="543">
        <f>M9-M10-M11-M12</f>
        <v>11</v>
      </c>
      <c r="N13" s="812">
        <f>L13+M13</f>
        <v>13</v>
      </c>
      <c r="O13" s="818">
        <f>O9-O10-O11-O12</f>
        <v>11</v>
      </c>
      <c r="P13" s="543">
        <f t="shared" ref="P13:R13" si="6">P9-P10-P11-P12</f>
        <v>15</v>
      </c>
      <c r="Q13" s="543">
        <f t="shared" si="6"/>
        <v>21</v>
      </c>
      <c r="R13" s="543">
        <f t="shared" si="6"/>
        <v>16</v>
      </c>
      <c r="S13" s="810">
        <f t="shared" si="2"/>
        <v>63</v>
      </c>
      <c r="T13" s="823">
        <v>0</v>
      </c>
      <c r="U13" s="824">
        <v>0</v>
      </c>
      <c r="V13" s="824">
        <v>0</v>
      </c>
      <c r="W13" s="824">
        <v>0</v>
      </c>
      <c r="X13" s="810">
        <f t="shared" si="3"/>
        <v>0</v>
      </c>
      <c r="Y13" s="823">
        <v>0</v>
      </c>
      <c r="Z13" s="824">
        <v>0</v>
      </c>
      <c r="AA13" s="824">
        <v>0</v>
      </c>
      <c r="AB13" s="824">
        <v>0</v>
      </c>
      <c r="AC13" s="808">
        <f t="shared" si="4"/>
        <v>0</v>
      </c>
    </row>
    <row r="14" spans="1:35" ht="8.25" hidden="1" customHeight="1" x14ac:dyDescent="0.25">
      <c r="B14" s="1940"/>
      <c r="C14" s="1941"/>
      <c r="D14" s="1941"/>
      <c r="E14" s="1941"/>
      <c r="F14" s="1941"/>
      <c r="G14" s="1941"/>
      <c r="H14" s="1941"/>
      <c r="I14" s="1941"/>
      <c r="J14" s="797"/>
      <c r="K14" s="800"/>
      <c r="L14" s="797"/>
      <c r="M14" s="791"/>
      <c r="N14" s="814"/>
      <c r="O14" s="797"/>
      <c r="P14" s="791"/>
      <c r="Q14" s="791"/>
      <c r="R14" s="792"/>
      <c r="S14" s="802"/>
      <c r="T14" s="803"/>
      <c r="U14" s="793"/>
      <c r="V14" s="793"/>
      <c r="W14" s="793"/>
      <c r="X14" s="802"/>
      <c r="Y14" s="803"/>
      <c r="Z14" s="792"/>
      <c r="AA14" s="791"/>
      <c r="AB14" s="791"/>
      <c r="AC14" s="798"/>
      <c r="AG14" s="197"/>
      <c r="AH14" s="197"/>
      <c r="AI14" s="197"/>
    </row>
    <row r="15" spans="1:35" ht="54.75" hidden="1" customHeight="1" x14ac:dyDescent="0.25">
      <c r="B15" s="2000" t="s">
        <v>2289</v>
      </c>
      <c r="C15" s="2001"/>
      <c r="D15" s="2001"/>
      <c r="E15" s="2001"/>
      <c r="F15" s="2001"/>
      <c r="G15" s="2001"/>
      <c r="H15" s="2001"/>
      <c r="I15" s="2001"/>
      <c r="J15" s="799"/>
      <c r="K15" s="801"/>
      <c r="L15" s="799"/>
      <c r="M15" s="794"/>
      <c r="N15" s="815"/>
      <c r="O15" s="797"/>
      <c r="P15" s="791"/>
      <c r="Q15" s="791"/>
      <c r="R15" s="804"/>
      <c r="S15" s="805"/>
      <c r="T15" s="806"/>
      <c r="U15" s="795"/>
      <c r="V15" s="795"/>
      <c r="W15" s="795"/>
      <c r="X15" s="805"/>
      <c r="Y15" s="806"/>
      <c r="Z15" s="804"/>
      <c r="AA15" s="791"/>
      <c r="AB15" s="791"/>
      <c r="AC15" s="798"/>
    </row>
    <row r="16" spans="1:35" ht="8.25" hidden="1" customHeight="1" x14ac:dyDescent="0.25">
      <c r="B16" s="1940"/>
      <c r="C16" s="1941"/>
      <c r="D16" s="1941"/>
      <c r="E16" s="1941"/>
      <c r="F16" s="1941"/>
      <c r="G16" s="1941"/>
      <c r="H16" s="1941"/>
      <c r="I16" s="1941"/>
      <c r="J16" s="797"/>
      <c r="K16" s="800"/>
      <c r="L16" s="797"/>
      <c r="M16" s="791"/>
      <c r="N16" s="814"/>
      <c r="O16" s="797"/>
      <c r="P16" s="791"/>
      <c r="Q16" s="791"/>
      <c r="R16" s="792"/>
      <c r="S16" s="802"/>
      <c r="T16" s="803"/>
      <c r="U16" s="793"/>
      <c r="V16" s="793"/>
      <c r="W16" s="793"/>
      <c r="X16" s="802"/>
      <c r="Y16" s="803"/>
      <c r="Z16" s="792"/>
      <c r="AA16" s="791"/>
      <c r="AB16" s="791"/>
      <c r="AC16" s="798"/>
      <c r="AG16" s="197"/>
      <c r="AH16" s="197"/>
      <c r="AI16" s="197"/>
    </row>
    <row r="17" spans="2:29" ht="33.75" customHeight="1" thickBot="1" x14ac:dyDescent="0.3">
      <c r="B17" s="2340" t="s">
        <v>2049</v>
      </c>
      <c r="C17" s="2341"/>
      <c r="D17" s="2341"/>
      <c r="E17" s="2341"/>
      <c r="F17" s="2341"/>
      <c r="G17" s="2341"/>
      <c r="H17" s="2341"/>
      <c r="I17" s="2341"/>
      <c r="J17" s="2342">
        <f>IF(J9&gt;0,J13/J9,"n.d.")</f>
        <v>0.6785714285714286</v>
      </c>
      <c r="K17" s="2343"/>
      <c r="L17" s="811">
        <f>IF(L9&gt;0,L13/L9,"n.d.")</f>
        <v>0.16666666666666666</v>
      </c>
      <c r="M17" s="825">
        <f t="shared" ref="M17:AC17" si="7">IF(M9&gt;0,M13/M9,"n.d.")</f>
        <v>0.6470588235294118</v>
      </c>
      <c r="N17" s="826">
        <f t="shared" si="7"/>
        <v>0.44827586206896552</v>
      </c>
      <c r="O17" s="811">
        <f t="shared" si="7"/>
        <v>0.61111111111111116</v>
      </c>
      <c r="P17" s="825">
        <f t="shared" si="7"/>
        <v>0.68181818181818177</v>
      </c>
      <c r="Q17" s="825">
        <f t="shared" si="7"/>
        <v>0.875</v>
      </c>
      <c r="R17" s="825">
        <f t="shared" si="7"/>
        <v>0.84210526315789469</v>
      </c>
      <c r="S17" s="827">
        <f t="shared" si="7"/>
        <v>0.75903614457831325</v>
      </c>
      <c r="T17" s="811" t="str">
        <f t="shared" si="7"/>
        <v>n.d.</v>
      </c>
      <c r="U17" s="825" t="str">
        <f t="shared" si="7"/>
        <v>n.d.</v>
      </c>
      <c r="V17" s="825" t="str">
        <f t="shared" si="7"/>
        <v>n.d.</v>
      </c>
      <c r="W17" s="825" t="str">
        <f t="shared" si="7"/>
        <v>n.d.</v>
      </c>
      <c r="X17" s="827" t="str">
        <f t="shared" si="7"/>
        <v>n.d.</v>
      </c>
      <c r="Y17" s="811" t="str">
        <f t="shared" si="7"/>
        <v>n.d.</v>
      </c>
      <c r="Z17" s="825" t="str">
        <f t="shared" si="7"/>
        <v>n.d.</v>
      </c>
      <c r="AA17" s="825" t="str">
        <f t="shared" si="7"/>
        <v>n.d.</v>
      </c>
      <c r="AB17" s="825" t="str">
        <f t="shared" si="7"/>
        <v>n.d.</v>
      </c>
      <c r="AC17" s="827" t="str">
        <f t="shared" si="7"/>
        <v>n.d.</v>
      </c>
    </row>
    <row r="19" spans="2:29" ht="15.75" thickBot="1" x14ac:dyDescent="0.3"/>
    <row r="20" spans="2:29" ht="30.75" customHeight="1" thickBot="1" x14ac:dyDescent="0.3">
      <c r="B20" s="2151" t="s">
        <v>2066</v>
      </c>
      <c r="C20" s="2152"/>
      <c r="D20" s="2152"/>
      <c r="E20" s="2152"/>
      <c r="F20" s="2152"/>
      <c r="G20" s="2152"/>
      <c r="H20" s="2152"/>
      <c r="I20" s="2152"/>
      <c r="J20" s="2152"/>
      <c r="K20" s="2152"/>
      <c r="L20" s="2152"/>
      <c r="M20" s="2152"/>
      <c r="N20" s="2153"/>
    </row>
    <row r="21" spans="2:29" ht="25.5" customHeight="1" thickBot="1" x14ac:dyDescent="0.3">
      <c r="B21" s="1413" t="s">
        <v>1408</v>
      </c>
      <c r="C21" s="1414"/>
      <c r="D21" s="1415"/>
      <c r="E21" s="1413" t="s">
        <v>1400</v>
      </c>
      <c r="F21" s="1414"/>
      <c r="G21" s="1414"/>
      <c r="H21" s="1414"/>
      <c r="I21" s="1415"/>
      <c r="J21" s="1414" t="s">
        <v>1749</v>
      </c>
      <c r="K21" s="1414"/>
      <c r="L21" s="1414"/>
      <c r="M21" s="1414"/>
      <c r="N21" s="1415"/>
    </row>
    <row r="22" spans="2:29" ht="27" customHeight="1" x14ac:dyDescent="0.25">
      <c r="B22" s="2322" t="s">
        <v>2622</v>
      </c>
      <c r="C22" s="2323"/>
      <c r="D22" s="2324"/>
      <c r="E22" s="1978" t="s">
        <v>2620</v>
      </c>
      <c r="F22" s="1978"/>
      <c r="G22" s="1978"/>
      <c r="H22" s="1978"/>
      <c r="I22" s="1978"/>
      <c r="J22" s="1978"/>
      <c r="K22" s="1978"/>
      <c r="L22" s="1978"/>
      <c r="M22" s="1978"/>
      <c r="N22" s="1979"/>
    </row>
    <row r="23" spans="2:29" ht="59.25" customHeight="1" thickBot="1" x14ac:dyDescent="0.3">
      <c r="B23" s="2325"/>
      <c r="C23" s="2326"/>
      <c r="D23" s="2327"/>
      <c r="E23" s="1646" t="s">
        <v>898</v>
      </c>
      <c r="F23" s="1646"/>
      <c r="G23" s="1646"/>
      <c r="H23" s="1646"/>
      <c r="I23" s="1646"/>
      <c r="J23" s="1646" t="s">
        <v>2621</v>
      </c>
      <c r="K23" s="1646"/>
      <c r="L23" s="1646"/>
      <c r="M23" s="1646"/>
      <c r="N23" s="2206"/>
    </row>
    <row r="24" spans="2:29" ht="22.5" customHeight="1" thickBot="1" x14ac:dyDescent="0.3"/>
    <row r="25" spans="2:29" ht="30.75" customHeight="1" thickBot="1" x14ac:dyDescent="0.3">
      <c r="B25" s="2151" t="s">
        <v>1750</v>
      </c>
      <c r="C25" s="2152"/>
      <c r="D25" s="2152"/>
      <c r="E25" s="2152"/>
      <c r="F25" s="2152"/>
      <c r="G25" s="2152"/>
      <c r="H25" s="2152"/>
      <c r="I25" s="2152"/>
      <c r="J25" s="2152"/>
      <c r="K25" s="2152"/>
      <c r="L25" s="2152"/>
      <c r="M25" s="2152"/>
      <c r="N25" s="2153"/>
    </row>
    <row r="26" spans="2:29" ht="27" customHeight="1" thickBot="1" x14ac:dyDescent="0.3">
      <c r="B26" s="2328" t="s">
        <v>2622</v>
      </c>
      <c r="C26" s="2329"/>
      <c r="D26" s="2330"/>
      <c r="E26" s="2286" t="s">
        <v>2623</v>
      </c>
      <c r="F26" s="2286"/>
      <c r="G26" s="2286"/>
      <c r="H26" s="2286"/>
      <c r="I26" s="2286"/>
      <c r="J26" s="2286"/>
      <c r="K26" s="2286"/>
      <c r="L26" s="2286"/>
      <c r="M26" s="2286"/>
      <c r="N26" s="2287"/>
    </row>
    <row r="27" spans="2:29" ht="21.75" customHeight="1" thickBot="1" x14ac:dyDescent="0.3"/>
    <row r="28" spans="2:29" ht="30.75" customHeight="1" thickBot="1" x14ac:dyDescent="0.3">
      <c r="B28" s="2151" t="s">
        <v>1751</v>
      </c>
      <c r="C28" s="2152"/>
      <c r="D28" s="2152"/>
      <c r="E28" s="2152"/>
      <c r="F28" s="2152"/>
      <c r="G28" s="2152"/>
      <c r="H28" s="2152"/>
      <c r="I28" s="2152"/>
      <c r="J28" s="2152"/>
      <c r="K28" s="2152"/>
      <c r="L28" s="2152"/>
      <c r="M28" s="2152"/>
      <c r="N28" s="2153"/>
    </row>
    <row r="29" spans="2:29" ht="27" customHeight="1" thickBot="1" x14ac:dyDescent="0.3">
      <c r="B29" s="2328" t="s">
        <v>2622</v>
      </c>
      <c r="C29" s="2329"/>
      <c r="D29" s="2330"/>
      <c r="E29" s="2286" t="s">
        <v>2624</v>
      </c>
      <c r="F29" s="2286"/>
      <c r="G29" s="2286"/>
      <c r="H29" s="2286"/>
      <c r="I29" s="2286"/>
      <c r="J29" s="2286"/>
      <c r="K29" s="2286"/>
      <c r="L29" s="2286"/>
      <c r="M29" s="2286"/>
      <c r="N29" s="2287"/>
    </row>
    <row r="30" spans="2:29" ht="21.75" customHeight="1" thickBot="1" x14ac:dyDescent="0.3"/>
    <row r="31" spans="2:29" ht="30.75" customHeight="1" thickBot="1" x14ac:dyDescent="0.3">
      <c r="B31" s="2151" t="s">
        <v>1752</v>
      </c>
      <c r="C31" s="2152"/>
      <c r="D31" s="2152"/>
      <c r="E31" s="2152"/>
      <c r="F31" s="2152"/>
      <c r="G31" s="2152"/>
      <c r="H31" s="2152"/>
      <c r="I31" s="2152"/>
      <c r="J31" s="2152"/>
      <c r="K31" s="2152"/>
      <c r="L31" s="2152"/>
      <c r="M31" s="2152"/>
      <c r="N31" s="2153"/>
    </row>
    <row r="32" spans="2:29" ht="27" customHeight="1" thickBot="1" x14ac:dyDescent="0.3">
      <c r="B32" s="2328" t="s">
        <v>2622</v>
      </c>
      <c r="C32" s="2329"/>
      <c r="D32" s="2330"/>
      <c r="E32" s="2286" t="s">
        <v>2625</v>
      </c>
      <c r="F32" s="2286"/>
      <c r="G32" s="2286"/>
      <c r="H32" s="2286"/>
      <c r="I32" s="2286"/>
      <c r="J32" s="2286"/>
      <c r="K32" s="2286"/>
      <c r="L32" s="2286"/>
      <c r="M32" s="2286"/>
      <c r="N32" s="2287"/>
    </row>
    <row r="33" spans="2:29" ht="21.75" customHeight="1" thickBot="1" x14ac:dyDescent="0.3"/>
    <row r="34" spans="2:29" ht="30.75" customHeight="1" thickBot="1" x14ac:dyDescent="0.3">
      <c r="B34" s="2151" t="s">
        <v>1779</v>
      </c>
      <c r="C34" s="2152"/>
      <c r="D34" s="2152"/>
      <c r="E34" s="2152"/>
      <c r="F34" s="2152"/>
      <c r="G34" s="2152"/>
      <c r="H34" s="2152"/>
      <c r="I34" s="2152"/>
      <c r="J34" s="2152"/>
      <c r="K34" s="2152"/>
      <c r="L34" s="2152"/>
      <c r="M34" s="2152"/>
      <c r="N34" s="2153"/>
    </row>
    <row r="35" spans="2:29" ht="27" customHeight="1" thickBot="1" x14ac:dyDescent="0.3">
      <c r="B35" s="2328" t="s">
        <v>2622</v>
      </c>
      <c r="C35" s="2329"/>
      <c r="D35" s="2330"/>
      <c r="E35" s="2286" t="s">
        <v>2626</v>
      </c>
      <c r="F35" s="2286"/>
      <c r="G35" s="2286"/>
      <c r="H35" s="2286"/>
      <c r="I35" s="2286"/>
      <c r="J35" s="2286"/>
      <c r="K35" s="2286"/>
      <c r="L35" s="2286"/>
      <c r="M35" s="2286"/>
      <c r="N35" s="2287"/>
    </row>
    <row r="36" spans="2:29" ht="38.25" customHeight="1" thickBot="1" x14ac:dyDescent="0.3"/>
    <row r="37" spans="2:29" ht="37.5" customHeight="1" thickBot="1" x14ac:dyDescent="0.3">
      <c r="B37" s="2331" t="s">
        <v>3335</v>
      </c>
      <c r="C37" s="2332"/>
      <c r="D37" s="2332"/>
      <c r="E37" s="2332"/>
      <c r="F37" s="2332"/>
      <c r="G37" s="2332"/>
      <c r="H37" s="2332"/>
      <c r="I37" s="2332"/>
      <c r="J37" s="2332"/>
      <c r="K37" s="2332"/>
      <c r="L37" s="2332"/>
      <c r="M37" s="2332"/>
      <c r="N37" s="2333"/>
      <c r="Q37" s="2151" t="s">
        <v>2658</v>
      </c>
      <c r="R37" s="2152"/>
      <c r="S37" s="2152"/>
      <c r="T37" s="2152"/>
      <c r="U37" s="2152"/>
      <c r="V37" s="2152"/>
      <c r="W37" s="2152"/>
      <c r="X37" s="2152"/>
      <c r="Y37" s="2152"/>
      <c r="Z37" s="2152"/>
      <c r="AA37" s="2152"/>
      <c r="AB37" s="2152"/>
      <c r="AC37" s="2153"/>
    </row>
    <row r="38" spans="2:29" ht="35.25" customHeight="1" thickBot="1" x14ac:dyDescent="0.3">
      <c r="B38" s="1413" t="s">
        <v>1408</v>
      </c>
      <c r="C38" s="1414"/>
      <c r="D38" s="1415"/>
      <c r="E38" s="1413" t="s">
        <v>1400</v>
      </c>
      <c r="F38" s="1414"/>
      <c r="G38" s="1414"/>
      <c r="H38" s="1414"/>
      <c r="I38" s="1415"/>
      <c r="J38" s="1414" t="s">
        <v>1749</v>
      </c>
      <c r="K38" s="1414"/>
      <c r="L38" s="1414"/>
      <c r="M38" s="1414"/>
      <c r="N38" s="1415"/>
      <c r="Q38" s="1413" t="s">
        <v>1408</v>
      </c>
      <c r="R38" s="1414"/>
      <c r="S38" s="1415"/>
      <c r="T38" s="1413" t="s">
        <v>1400</v>
      </c>
      <c r="U38" s="1414"/>
      <c r="V38" s="1414"/>
      <c r="W38" s="1414"/>
      <c r="X38" s="1415"/>
      <c r="Y38" s="1414" t="s">
        <v>1749</v>
      </c>
      <c r="Z38" s="1414"/>
      <c r="AA38" s="1414"/>
      <c r="AB38" s="1414"/>
      <c r="AC38" s="1415"/>
    </row>
    <row r="39" spans="2:29" ht="32.25" customHeight="1" thickBot="1" x14ac:dyDescent="0.3">
      <c r="B39" s="1390" t="s">
        <v>2628</v>
      </c>
      <c r="C39" s="1391"/>
      <c r="D39" s="1391"/>
      <c r="E39" s="1391"/>
      <c r="F39" s="1391"/>
      <c r="G39" s="1391"/>
      <c r="H39" s="1391"/>
      <c r="I39" s="1391"/>
      <c r="J39" s="1391"/>
      <c r="K39" s="1391"/>
      <c r="L39" s="1391"/>
      <c r="M39" s="1391"/>
      <c r="N39" s="1392"/>
      <c r="Q39" s="2307" t="s">
        <v>3090</v>
      </c>
      <c r="R39" s="2308"/>
      <c r="S39" s="2308"/>
      <c r="T39" s="2308"/>
      <c r="U39" s="2308"/>
      <c r="V39" s="2308"/>
      <c r="W39" s="2308"/>
      <c r="X39" s="2308"/>
      <c r="Y39" s="2308"/>
      <c r="Z39" s="2308"/>
      <c r="AA39" s="2308"/>
      <c r="AB39" s="2308"/>
      <c r="AC39" s="2309"/>
    </row>
    <row r="40" spans="2:29" ht="54.75" customHeight="1" x14ac:dyDescent="0.25">
      <c r="B40" s="2313"/>
      <c r="C40" s="2314"/>
      <c r="D40" s="2315"/>
      <c r="E40" s="1268" t="s">
        <v>1076</v>
      </c>
      <c r="F40" s="1268"/>
      <c r="G40" s="1268"/>
      <c r="H40" s="1268"/>
      <c r="I40" s="1268"/>
      <c r="J40" s="1340" t="s">
        <v>619</v>
      </c>
      <c r="K40" s="1340"/>
      <c r="L40" s="1340"/>
      <c r="M40" s="1340"/>
      <c r="N40" s="1341"/>
    </row>
    <row r="41" spans="2:29" ht="48" customHeight="1" x14ac:dyDescent="0.25">
      <c r="B41" s="2316"/>
      <c r="C41" s="2317"/>
      <c r="D41" s="2318"/>
      <c r="E41" s="1268" t="s">
        <v>898</v>
      </c>
      <c r="F41" s="1268"/>
      <c r="G41" s="1268"/>
      <c r="H41" s="1268"/>
      <c r="I41" s="1268"/>
      <c r="J41" s="1479" t="s">
        <v>2627</v>
      </c>
      <c r="K41" s="1482"/>
      <c r="L41" s="1482"/>
      <c r="M41" s="1482"/>
      <c r="N41" s="2136"/>
    </row>
    <row r="42" spans="2:29" ht="49.5" customHeight="1" x14ac:dyDescent="0.25">
      <c r="B42" s="2319"/>
      <c r="C42" s="2320"/>
      <c r="D42" s="2321"/>
      <c r="E42" s="1785" t="s">
        <v>3169</v>
      </c>
      <c r="F42" s="1785"/>
      <c r="G42" s="1785"/>
      <c r="H42" s="1785"/>
      <c r="I42" s="1785"/>
      <c r="J42" s="2175" t="s">
        <v>481</v>
      </c>
      <c r="K42" s="2176"/>
      <c r="L42" s="2176"/>
      <c r="M42" s="2176"/>
      <c r="N42" s="2177"/>
    </row>
    <row r="43" spans="2:29" ht="39" customHeight="1" thickBot="1" x14ac:dyDescent="0.3">
      <c r="B43" s="2310" t="s">
        <v>2629</v>
      </c>
      <c r="C43" s="2311"/>
      <c r="D43" s="2311"/>
      <c r="E43" s="2311"/>
      <c r="F43" s="2311"/>
      <c r="G43" s="2311"/>
      <c r="H43" s="2311"/>
      <c r="I43" s="2311"/>
      <c r="J43" s="2311"/>
      <c r="K43" s="2311"/>
      <c r="L43" s="2311"/>
      <c r="M43" s="2311"/>
      <c r="N43" s="2312"/>
    </row>
    <row r="44" spans="2:29" ht="25.5" customHeight="1" x14ac:dyDescent="0.25"/>
    <row r="45" spans="2:29" ht="27.75" customHeight="1" x14ac:dyDescent="0.25"/>
    <row r="46" spans="2:29" ht="36.75" customHeight="1" x14ac:dyDescent="0.25"/>
    <row r="47" spans="2:29" ht="36.75" customHeight="1" x14ac:dyDescent="0.25"/>
    <row r="48" spans="2:29" ht="37.5" customHeight="1" x14ac:dyDescent="0.25"/>
    <row r="49" spans="17:29" ht="38.25" customHeight="1" x14ac:dyDescent="0.25"/>
    <row r="50" spans="17:29" ht="41.25" hidden="1" customHeight="1" x14ac:dyDescent="0.25">
      <c r="Q50" s="2350" t="s">
        <v>2656</v>
      </c>
      <c r="R50" s="2351"/>
      <c r="S50" s="2351"/>
      <c r="T50" s="2351"/>
      <c r="U50" s="2351"/>
      <c r="V50" s="2351"/>
      <c r="W50" s="2351"/>
      <c r="X50" s="2351"/>
      <c r="Y50" s="2351"/>
      <c r="Z50" s="2351"/>
      <c r="AA50" s="2351"/>
      <c r="AB50" s="2351"/>
      <c r="AC50" s="2352"/>
    </row>
    <row r="51" spans="17:29" ht="35.25" hidden="1" customHeight="1" x14ac:dyDescent="0.25">
      <c r="Q51" s="2358"/>
      <c r="R51" s="2359"/>
      <c r="S51" s="2360"/>
      <c r="T51" s="2353" t="s">
        <v>2706</v>
      </c>
      <c r="U51" s="2354"/>
      <c r="V51" s="2354"/>
      <c r="W51" s="2354"/>
      <c r="X51" s="2355"/>
      <c r="Y51" s="2353" t="s">
        <v>2660</v>
      </c>
      <c r="Z51" s="2356"/>
      <c r="AA51" s="2356"/>
      <c r="AB51" s="2356"/>
      <c r="AC51" s="2357"/>
    </row>
    <row r="52" spans="17:29" ht="41.25" hidden="1" customHeight="1" x14ac:dyDescent="0.25">
      <c r="Q52" s="2361"/>
      <c r="R52" s="2362"/>
      <c r="S52" s="2363"/>
      <c r="T52" s="2367" t="s">
        <v>2707</v>
      </c>
      <c r="U52" s="2368"/>
      <c r="V52" s="2368"/>
      <c r="W52" s="2368"/>
      <c r="X52" s="2369"/>
      <c r="Y52" s="2367" t="s">
        <v>1126</v>
      </c>
      <c r="Z52" s="2370"/>
      <c r="AA52" s="2370"/>
      <c r="AB52" s="2370"/>
      <c r="AC52" s="2371"/>
    </row>
    <row r="53" spans="17:29" ht="35.25" hidden="1" customHeight="1" x14ac:dyDescent="0.25">
      <c r="Q53" s="2361"/>
      <c r="R53" s="2362"/>
      <c r="S53" s="2363"/>
      <c r="T53" s="2353" t="s">
        <v>2708</v>
      </c>
      <c r="U53" s="2354"/>
      <c r="V53" s="2354"/>
      <c r="W53" s="2354"/>
      <c r="X53" s="2355"/>
      <c r="Y53" s="2353" t="s">
        <v>2657</v>
      </c>
      <c r="Z53" s="2356"/>
      <c r="AA53" s="2356"/>
      <c r="AB53" s="2356"/>
      <c r="AC53" s="2357"/>
    </row>
    <row r="54" spans="17:29" ht="36" hidden="1" customHeight="1" x14ac:dyDescent="0.25">
      <c r="Q54" s="2361"/>
      <c r="R54" s="2362"/>
      <c r="S54" s="2363"/>
      <c r="T54" s="2353" t="s">
        <v>2709</v>
      </c>
      <c r="U54" s="2354"/>
      <c r="V54" s="2354"/>
      <c r="W54" s="2354"/>
      <c r="X54" s="2355"/>
      <c r="Y54" s="2353" t="s">
        <v>2662</v>
      </c>
      <c r="Z54" s="2356"/>
      <c r="AA54" s="2356"/>
      <c r="AB54" s="2356"/>
      <c r="AC54" s="2357"/>
    </row>
    <row r="55" spans="17:29" ht="36" hidden="1" customHeight="1" x14ac:dyDescent="0.25">
      <c r="Q55" s="2361"/>
      <c r="R55" s="2362"/>
      <c r="S55" s="2363"/>
      <c r="T55" s="2353" t="s">
        <v>2710</v>
      </c>
      <c r="U55" s="2354"/>
      <c r="V55" s="2354"/>
      <c r="W55" s="2354"/>
      <c r="X55" s="2355"/>
      <c r="Y55" s="2353" t="s">
        <v>2661</v>
      </c>
      <c r="Z55" s="2356"/>
      <c r="AA55" s="2356"/>
      <c r="AB55" s="2356"/>
      <c r="AC55" s="2357"/>
    </row>
    <row r="56" spans="17:29" ht="38.25" hidden="1" customHeight="1" thickBot="1" x14ac:dyDescent="0.3">
      <c r="Q56" s="2364"/>
      <c r="R56" s="2365"/>
      <c r="S56" s="2366"/>
      <c r="T56" s="2372" t="s">
        <v>2711</v>
      </c>
      <c r="U56" s="2373"/>
      <c r="V56" s="2373"/>
      <c r="W56" s="2373"/>
      <c r="X56" s="2374"/>
      <c r="Y56" s="2372" t="s">
        <v>2661</v>
      </c>
      <c r="Z56" s="2375"/>
      <c r="AA56" s="2375"/>
      <c r="AB56" s="2375"/>
      <c r="AC56" s="2376"/>
    </row>
    <row r="57" spans="17:29" ht="27" customHeight="1" x14ac:dyDescent="0.25"/>
    <row r="58" spans="17:29" ht="38.25" customHeight="1" x14ac:dyDescent="0.25"/>
    <row r="59" spans="17:29" ht="35.25" customHeight="1" x14ac:dyDescent="0.25"/>
    <row r="60" spans="17:29" ht="40.5" customHeight="1" x14ac:dyDescent="0.25"/>
    <row r="61" spans="17:29" ht="35.1" customHeight="1" x14ac:dyDescent="0.25"/>
    <row r="62" spans="17:29" ht="35.1" customHeight="1" x14ac:dyDescent="0.25"/>
    <row r="63" spans="17:29" ht="35.1" customHeight="1" x14ac:dyDescent="0.25"/>
    <row r="64" spans="17:29" ht="35.1" customHeight="1" x14ac:dyDescent="0.25"/>
    <row r="65" ht="36" customHeight="1" x14ac:dyDescent="0.25"/>
    <row r="66" ht="39.75" customHeight="1" x14ac:dyDescent="0.25"/>
    <row r="67" ht="36" customHeight="1" x14ac:dyDescent="0.25"/>
    <row r="68" ht="40.5" customHeight="1" x14ac:dyDescent="0.25"/>
    <row r="69" ht="38.25" customHeight="1" x14ac:dyDescent="0.25"/>
    <row r="70" ht="38.25" customHeight="1" x14ac:dyDescent="0.25"/>
    <row r="71" ht="42" customHeight="1" x14ac:dyDescent="0.25"/>
    <row r="72" ht="35.1" customHeight="1" x14ac:dyDescent="0.25"/>
    <row r="73" ht="35.1" customHeight="1" x14ac:dyDescent="0.25"/>
    <row r="74" ht="35.1" customHeight="1" x14ac:dyDescent="0.25"/>
    <row r="75" ht="35.1" customHeight="1" x14ac:dyDescent="0.25"/>
    <row r="76" ht="35.25" customHeight="1" x14ac:dyDescent="0.25"/>
    <row r="77" ht="35.25" customHeight="1" x14ac:dyDescent="0.25"/>
    <row r="78" ht="35.25" customHeight="1" x14ac:dyDescent="0.25"/>
    <row r="79" ht="35.25" customHeight="1" x14ac:dyDescent="0.25"/>
    <row r="80" ht="37.5" customHeight="1" x14ac:dyDescent="0.25"/>
    <row r="81" ht="35.1" customHeight="1" x14ac:dyDescent="0.25"/>
    <row r="82" ht="35.1" customHeight="1" x14ac:dyDescent="0.25"/>
    <row r="83" ht="35.1" customHeight="1" x14ac:dyDescent="0.25"/>
    <row r="84" ht="35.1" customHeight="1" x14ac:dyDescent="0.25"/>
    <row r="85" ht="35.1" customHeight="1" x14ac:dyDescent="0.25"/>
    <row r="86" ht="36.75" customHeight="1" x14ac:dyDescent="0.25"/>
    <row r="87" ht="36.75" customHeight="1" x14ac:dyDescent="0.25"/>
    <row r="88" ht="36" customHeight="1" x14ac:dyDescent="0.25"/>
    <row r="89" ht="34.5" customHeight="1" x14ac:dyDescent="0.25"/>
    <row r="90" ht="35.1" customHeight="1" x14ac:dyDescent="0.25"/>
    <row r="91" ht="35.1" customHeight="1" x14ac:dyDescent="0.25"/>
    <row r="92" ht="35.1" customHeight="1" x14ac:dyDescent="0.25"/>
    <row r="93" ht="35.1" customHeight="1" x14ac:dyDescent="0.25"/>
    <row r="94" ht="35.1" customHeight="1" x14ac:dyDescent="0.25"/>
    <row r="95" ht="35.1" customHeight="1" x14ac:dyDescent="0.25"/>
    <row r="96"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password="CA09" sheet="1" objects="1" scenarios="1"/>
  <mergeCells count="75">
    <mergeCell ref="Q50:AC50"/>
    <mergeCell ref="T51:X51"/>
    <mergeCell ref="Y51:AC51"/>
    <mergeCell ref="Q51:S56"/>
    <mergeCell ref="T52:X52"/>
    <mergeCell ref="Y52:AC52"/>
    <mergeCell ref="T53:X53"/>
    <mergeCell ref="Y53:AC53"/>
    <mergeCell ref="T56:X56"/>
    <mergeCell ref="Y56:AC56"/>
    <mergeCell ref="T54:X54"/>
    <mergeCell ref="Y54:AC54"/>
    <mergeCell ref="T55:X55"/>
    <mergeCell ref="Y55:AC55"/>
    <mergeCell ref="B2:I2"/>
    <mergeCell ref="J10:K10"/>
    <mergeCell ref="B9:I9"/>
    <mergeCell ref="J9:K9"/>
    <mergeCell ref="B8:I8"/>
    <mergeCell ref="J8:K8"/>
    <mergeCell ref="Y7:AC7"/>
    <mergeCell ref="Q37:AC37"/>
    <mergeCell ref="Q38:S38"/>
    <mergeCell ref="T38:X38"/>
    <mergeCell ref="Y38:AC38"/>
    <mergeCell ref="O7:S7"/>
    <mergeCell ref="T7:X7"/>
    <mergeCell ref="B20:N20"/>
    <mergeCell ref="B21:D21"/>
    <mergeCell ref="E21:I21"/>
    <mergeCell ref="J21:N21"/>
    <mergeCell ref="B17:I17"/>
    <mergeCell ref="J17:K17"/>
    <mergeCell ref="B16:I16"/>
    <mergeCell ref="B15:I15"/>
    <mergeCell ref="B14:I14"/>
    <mergeCell ref="B13:I13"/>
    <mergeCell ref="J13:K13"/>
    <mergeCell ref="B12:I12"/>
    <mergeCell ref="J12:K12"/>
    <mergeCell ref="B7:I7"/>
    <mergeCell ref="L7:N7"/>
    <mergeCell ref="B11:I11"/>
    <mergeCell ref="J11:K11"/>
    <mergeCell ref="B10:I10"/>
    <mergeCell ref="B38:D38"/>
    <mergeCell ref="B37:N37"/>
    <mergeCell ref="E38:I38"/>
    <mergeCell ref="J38:N38"/>
    <mergeCell ref="B32:D32"/>
    <mergeCell ref="E32:N32"/>
    <mergeCell ref="B34:N34"/>
    <mergeCell ref="B35:D35"/>
    <mergeCell ref="E35:N35"/>
    <mergeCell ref="B31:N31"/>
    <mergeCell ref="B29:D29"/>
    <mergeCell ref="B26:D26"/>
    <mergeCell ref="E26:N26"/>
    <mergeCell ref="E29:N29"/>
    <mergeCell ref="B22:D23"/>
    <mergeCell ref="E22:N22"/>
    <mergeCell ref="E23:I23"/>
    <mergeCell ref="J23:N23"/>
    <mergeCell ref="B28:N28"/>
    <mergeCell ref="B25:N25"/>
    <mergeCell ref="Q39:AC39"/>
    <mergeCell ref="B43:N43"/>
    <mergeCell ref="E41:I41"/>
    <mergeCell ref="J41:N41"/>
    <mergeCell ref="E40:I40"/>
    <mergeCell ref="J40:N40"/>
    <mergeCell ref="B40:D42"/>
    <mergeCell ref="E42:I42"/>
    <mergeCell ref="J42:N42"/>
    <mergeCell ref="B39:N39"/>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9.85546875" style="64" customWidth="1"/>
    <col min="8" max="16384" width="9" style="64"/>
  </cols>
  <sheetData>
    <row r="1" spans="2:13" ht="9" customHeight="1" x14ac:dyDescent="0.2"/>
    <row r="2" spans="2:13" ht="48" customHeight="1" x14ac:dyDescent="0.25">
      <c r="B2" s="1248" t="s">
        <v>1218</v>
      </c>
      <c r="C2" s="1248"/>
      <c r="D2" s="1248"/>
      <c r="E2" s="61"/>
      <c r="F2" s="61"/>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42.75" customHeight="1" x14ac:dyDescent="0.2">
      <c r="B8" s="495" t="s">
        <v>1404</v>
      </c>
      <c r="C8" s="2389" t="s">
        <v>1688</v>
      </c>
      <c r="D8" s="2390"/>
      <c r="E8" s="497" t="s">
        <v>1404</v>
      </c>
      <c r="F8" s="2391"/>
      <c r="G8" s="2392"/>
      <c r="H8" s="172"/>
      <c r="I8" s="173"/>
      <c r="J8" s="171"/>
      <c r="K8" s="171"/>
      <c r="L8" s="171"/>
      <c r="M8" s="171"/>
    </row>
    <row r="9" spans="2:13" ht="45" customHeight="1" x14ac:dyDescent="0.2">
      <c r="B9" s="496" t="s">
        <v>1825</v>
      </c>
      <c r="C9" s="2393" t="s">
        <v>9</v>
      </c>
      <c r="D9" s="2394"/>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1687</v>
      </c>
      <c r="C13" s="2383"/>
      <c r="D13" s="2383"/>
      <c r="E13" s="2383"/>
      <c r="F13" s="2383"/>
      <c r="G13" s="2384"/>
      <c r="H13" s="179"/>
    </row>
    <row r="14" spans="2:13" x14ac:dyDescent="0.2">
      <c r="B14" s="620"/>
      <c r="C14" s="620"/>
      <c r="D14" s="620"/>
      <c r="E14" s="620"/>
      <c r="F14" s="620"/>
      <c r="G14" s="620"/>
      <c r="H14" s="7"/>
    </row>
    <row r="15" spans="2:13" ht="24.95" customHeight="1" x14ac:dyDescent="0.2">
      <c r="B15" s="2385" t="s">
        <v>1688</v>
      </c>
      <c r="C15" s="2386"/>
      <c r="D15" s="2386"/>
      <c r="E15" s="2387"/>
      <c r="F15" s="2388" t="s">
        <v>1682</v>
      </c>
      <c r="G15" s="1916"/>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399" t="s">
        <v>1204</v>
      </c>
      <c r="C19" s="2399"/>
      <c r="D19" s="2399"/>
      <c r="E19" s="2399"/>
    </row>
    <row r="21" spans="2:9" ht="28.5" customHeight="1" thickBot="1" x14ac:dyDescent="0.25">
      <c r="B21" s="2400" t="s">
        <v>1207</v>
      </c>
      <c r="C21" s="2400"/>
    </row>
    <row r="22" spans="2:9" ht="36.75" customHeight="1" thickBot="1" x14ac:dyDescent="0.25">
      <c r="B22" s="2396" t="s">
        <v>1208</v>
      </c>
      <c r="C22" s="2397"/>
      <c r="D22" s="2397"/>
      <c r="E22" s="2397"/>
      <c r="F22" s="2397"/>
      <c r="G22" s="2398"/>
    </row>
    <row r="26" spans="2:9" x14ac:dyDescent="0.2">
      <c r="B26" s="182" t="s">
        <v>1206</v>
      </c>
    </row>
    <row r="27" spans="2:9" ht="42" customHeight="1" x14ac:dyDescent="0.25">
      <c r="B27" s="2377"/>
      <c r="C27" s="2378"/>
      <c r="D27" s="2379"/>
      <c r="E27" s="2380"/>
      <c r="F27" s="2380"/>
      <c r="G27" s="2381"/>
      <c r="H27" s="183"/>
      <c r="I27"/>
    </row>
  </sheetData>
  <sheetProtection algorithmName="SHA-512" hashValue="SUhoxjhYFKjBm9ourw54UUglYhHV645MdW8bP792S7fkgcMdg7UxrEXciCQ2E28fJQl0hgS0rBQcA/SECv1rWQ==" saltValue="IwoGqbudAI7voAA7sw1Ac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2" sqref="B2:F2"/>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6.7109375" style="64" customWidth="1"/>
    <col min="6" max="6" width="23.28515625" style="64" customWidth="1"/>
    <col min="7" max="7" width="19.7109375" style="64" customWidth="1"/>
    <col min="8" max="16384" width="9" style="64"/>
  </cols>
  <sheetData>
    <row r="1" spans="2:13" ht="9" customHeight="1" x14ac:dyDescent="0.2"/>
    <row r="2" spans="2:13" s="7" customFormat="1" ht="45.75" customHeight="1" x14ac:dyDescent="0.2">
      <c r="B2" s="1248" t="s">
        <v>3774</v>
      </c>
      <c r="C2" s="1248"/>
      <c r="D2" s="1248"/>
      <c r="E2" s="1248"/>
      <c r="F2" s="1248"/>
      <c r="G2" s="405"/>
      <c r="H2" s="406"/>
      <c r="I2" s="407"/>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77.25" customHeight="1" x14ac:dyDescent="0.2">
      <c r="B8" s="495" t="s">
        <v>1404</v>
      </c>
      <c r="C8" s="2389" t="s">
        <v>3775</v>
      </c>
      <c r="D8" s="2390"/>
      <c r="E8" s="497" t="s">
        <v>1404</v>
      </c>
      <c r="F8" s="2391"/>
      <c r="G8" s="2392"/>
      <c r="H8" s="172"/>
      <c r="I8" s="173"/>
      <c r="J8" s="171"/>
      <c r="K8" s="171"/>
      <c r="L8" s="171"/>
      <c r="M8" s="171"/>
    </row>
    <row r="9" spans="2:13" ht="45" customHeight="1" x14ac:dyDescent="0.2">
      <c r="B9" s="496" t="s">
        <v>1825</v>
      </c>
      <c r="C9" s="2402"/>
      <c r="D9" s="2394"/>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ht="24.95" customHeight="1" x14ac:dyDescent="0.2">
      <c r="B15" s="2382" t="s">
        <v>1865</v>
      </c>
      <c r="C15" s="2383"/>
      <c r="D15" s="2384"/>
      <c r="E15" s="616" t="s">
        <v>1683</v>
      </c>
      <c r="F15" s="613"/>
      <c r="G15" s="613"/>
      <c r="H15" s="7"/>
    </row>
    <row r="16" spans="2:13" ht="24.95" customHeight="1" x14ac:dyDescent="0.2">
      <c r="B16" s="619" t="s">
        <v>1684</v>
      </c>
      <c r="C16" s="604" t="s">
        <v>1685</v>
      </c>
      <c r="D16" s="604" t="s">
        <v>1686</v>
      </c>
      <c r="E16" s="618"/>
      <c r="F16" s="613"/>
      <c r="G16" s="613"/>
      <c r="H16" s="7"/>
    </row>
    <row r="17" spans="2:8" x14ac:dyDescent="0.2">
      <c r="B17" s="7"/>
      <c r="C17" s="7"/>
      <c r="D17" s="116"/>
      <c r="E17" s="7"/>
      <c r="F17" s="7"/>
      <c r="G17" s="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99" t="s">
        <v>1204</v>
      </c>
      <c r="C22" s="2399"/>
      <c r="D22" s="2399"/>
      <c r="E22" s="2399"/>
    </row>
    <row r="24" spans="2:8" ht="28.5" customHeight="1" thickBot="1" x14ac:dyDescent="0.25">
      <c r="B24" s="2400" t="s">
        <v>1207</v>
      </c>
      <c r="C24" s="2400"/>
    </row>
    <row r="25" spans="2:8" s="300" customFormat="1" ht="34.5" customHeight="1" thickBot="1" x14ac:dyDescent="0.3">
      <c r="B25" s="2396" t="s">
        <v>1209</v>
      </c>
      <c r="C25" s="2397"/>
      <c r="D25" s="2397"/>
      <c r="E25" s="2397"/>
      <c r="F25" s="2398"/>
    </row>
    <row r="29" spans="2:8" x14ac:dyDescent="0.2">
      <c r="B29" s="182" t="s">
        <v>1205</v>
      </c>
    </row>
    <row r="30" spans="2:8" ht="42" customHeight="1" x14ac:dyDescent="0.25">
      <c r="B30" s="2377"/>
      <c r="C30" s="2378"/>
      <c r="D30" s="2379"/>
      <c r="E30" s="2380"/>
      <c r="F30" s="2381"/>
      <c r="G30" s="183"/>
      <c r="H30"/>
    </row>
  </sheetData>
  <sheetProtection algorithmName="SHA-512" hashValue="y8p8uNIyKKfvbCCRjMAqjshzI4eXfl6aqloRx73uv1NfjB6RIH5dctpBWsFwRjHk4E3n5RxHd3fnAEko/PTRrg==" saltValue="Loi9UzWFY+YUoyE0qdxAfQ==" spinCount="100000"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4.140625" style="64" customWidth="1"/>
    <col min="7" max="7" width="18.7109375" style="64" customWidth="1"/>
    <col min="8" max="16384" width="9" style="64"/>
  </cols>
  <sheetData>
    <row r="1" spans="2:13" ht="9" customHeight="1" x14ac:dyDescent="0.2"/>
    <row r="2" spans="2:13" ht="48.75" customHeight="1" x14ac:dyDescent="0.25">
      <c r="B2" s="1248" t="s">
        <v>3776</v>
      </c>
      <c r="C2" s="1248"/>
      <c r="D2" s="1248"/>
      <c r="E2" s="1248"/>
      <c r="F2" s="1248"/>
      <c r="G2" s="1248"/>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76.5" customHeight="1" x14ac:dyDescent="0.2">
      <c r="B8" s="495" t="s">
        <v>1404</v>
      </c>
      <c r="C8" s="2389" t="s">
        <v>3813</v>
      </c>
      <c r="D8" s="2390"/>
      <c r="E8" s="497" t="s">
        <v>1404</v>
      </c>
      <c r="F8" s="2391"/>
      <c r="G8" s="2392"/>
      <c r="H8" s="172"/>
      <c r="I8" s="173"/>
      <c r="J8" s="171"/>
      <c r="K8" s="171"/>
      <c r="L8" s="171"/>
      <c r="M8" s="171"/>
    </row>
    <row r="9" spans="2:13" ht="45" customHeight="1" x14ac:dyDescent="0.2">
      <c r="B9" s="496" t="s">
        <v>1825</v>
      </c>
      <c r="C9" s="2402"/>
      <c r="D9" s="2394"/>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ht="24.95" customHeight="1" x14ac:dyDescent="0.2">
      <c r="B15" s="2382" t="s">
        <v>1865</v>
      </c>
      <c r="C15" s="2383"/>
      <c r="D15" s="2384"/>
      <c r="E15" s="616" t="s">
        <v>1683</v>
      </c>
      <c r="F15" s="613"/>
      <c r="G15" s="613"/>
      <c r="H15" s="7"/>
    </row>
    <row r="16" spans="2:13" ht="24" x14ac:dyDescent="0.2">
      <c r="B16" s="604" t="s">
        <v>1684</v>
      </c>
      <c r="C16" s="617" t="s">
        <v>1685</v>
      </c>
      <c r="D16" s="604" t="s">
        <v>1686</v>
      </c>
      <c r="E16" s="618"/>
      <c r="F16" s="613"/>
      <c r="G16" s="613"/>
      <c r="H16" s="7"/>
    </row>
    <row r="17" spans="2:9" x14ac:dyDescent="0.2">
      <c r="B17" s="7"/>
      <c r="C17" s="7"/>
      <c r="D17" s="116"/>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399" t="s">
        <v>1204</v>
      </c>
      <c r="C21" s="2399"/>
      <c r="D21" s="2399"/>
      <c r="E21" s="2399"/>
    </row>
    <row r="22" spans="2:9" ht="7.5" customHeight="1" x14ac:dyDescent="0.2"/>
    <row r="23" spans="2:9" ht="28.5" customHeight="1" thickBot="1" x14ac:dyDescent="0.25">
      <c r="B23" s="2400" t="s">
        <v>1207</v>
      </c>
      <c r="C23" s="2400"/>
    </row>
    <row r="24" spans="2:9" s="300" customFormat="1" ht="31.5" customHeight="1" thickBot="1" x14ac:dyDescent="0.3">
      <c r="B24" s="2396" t="s">
        <v>1210</v>
      </c>
      <c r="C24" s="2397"/>
      <c r="D24" s="2397"/>
      <c r="E24" s="2397"/>
      <c r="F24" s="2398"/>
    </row>
    <row r="28" spans="2:9" x14ac:dyDescent="0.2">
      <c r="B28" s="182" t="s">
        <v>1206</v>
      </c>
    </row>
    <row r="29" spans="2:9" ht="42" customHeight="1" x14ac:dyDescent="0.25">
      <c r="B29" s="2377"/>
      <c r="C29" s="2378"/>
      <c r="D29" s="2379"/>
      <c r="E29" s="2380"/>
      <c r="F29" s="2380"/>
      <c r="G29" s="2381"/>
      <c r="H29" s="183"/>
      <c r="I29"/>
    </row>
  </sheetData>
  <sheetProtection algorithmName="SHA-512" hashValue="fQqO/X6B4fZaut9QwK36pzfC4kyoFCPVbFAGY3NmWTgYK+XZ2AojlZb6O7dU6PG8pG3d9tmmqFbxSl9dxHml2w==" saltValue="oQKumJzpmJFKxpzaBW7Bgw==" spinCount="100000"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3.85546875" style="64" customWidth="1"/>
    <col min="7" max="7" width="19.85546875" style="64" customWidth="1"/>
    <col min="8" max="16384" width="9" style="64"/>
  </cols>
  <sheetData>
    <row r="1" spans="2:13" ht="9" customHeight="1" x14ac:dyDescent="0.2"/>
    <row r="2" spans="2:13" ht="48" customHeight="1" x14ac:dyDescent="0.25">
      <c r="B2" s="1248" t="s">
        <v>3777</v>
      </c>
      <c r="C2" s="1248"/>
      <c r="D2" s="1248"/>
      <c r="E2" s="1248"/>
      <c r="F2" s="1248"/>
      <c r="G2" s="1248"/>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75.75" customHeight="1" x14ac:dyDescent="0.2">
      <c r="B8" s="495" t="s">
        <v>1404</v>
      </c>
      <c r="C8" s="2389" t="s">
        <v>3814</v>
      </c>
      <c r="D8" s="2390"/>
      <c r="E8" s="497" t="s">
        <v>1404</v>
      </c>
      <c r="F8" s="2391"/>
      <c r="G8" s="2392"/>
      <c r="H8" s="172"/>
      <c r="I8" s="173"/>
      <c r="J8" s="171"/>
      <c r="K8" s="171"/>
      <c r="L8" s="171"/>
      <c r="M8" s="171"/>
    </row>
    <row r="9" spans="2:13" ht="45" customHeight="1" x14ac:dyDescent="0.2">
      <c r="B9" s="496" t="s">
        <v>1825</v>
      </c>
      <c r="C9" s="2402"/>
      <c r="D9" s="2394"/>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ht="24.95" customHeight="1" x14ac:dyDescent="0.2">
      <c r="B15" s="2382" t="s">
        <v>1865</v>
      </c>
      <c r="C15" s="2383"/>
      <c r="D15" s="2384"/>
      <c r="E15" s="616" t="s">
        <v>1683</v>
      </c>
      <c r="F15" s="613"/>
      <c r="G15" s="613"/>
      <c r="H15" s="7"/>
    </row>
    <row r="16" spans="2:13" ht="24" x14ac:dyDescent="0.2">
      <c r="B16" s="604" t="s">
        <v>1684</v>
      </c>
      <c r="C16" s="604" t="s">
        <v>1685</v>
      </c>
      <c r="D16" s="617" t="s">
        <v>1686</v>
      </c>
      <c r="E16" s="618"/>
      <c r="F16" s="613"/>
      <c r="G16" s="613"/>
      <c r="H16" s="7"/>
    </row>
    <row r="17" spans="2:9" x14ac:dyDescent="0.2">
      <c r="B17" s="7"/>
      <c r="C17" s="7"/>
      <c r="D17" s="116"/>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399" t="s">
        <v>1204</v>
      </c>
      <c r="C21" s="2399"/>
      <c r="D21" s="2399"/>
      <c r="E21" s="2399"/>
    </row>
    <row r="22" spans="2:9" ht="7.5" customHeight="1" x14ac:dyDescent="0.2"/>
    <row r="23" spans="2:9" ht="28.5" customHeight="1" thickBot="1" x14ac:dyDescent="0.25">
      <c r="B23" s="2400" t="s">
        <v>1207</v>
      </c>
      <c r="C23" s="2400"/>
    </row>
    <row r="24" spans="2:9" s="300" customFormat="1" ht="32.25" customHeight="1" thickBot="1" x14ac:dyDescent="0.3">
      <c r="B24" s="2396" t="s">
        <v>1211</v>
      </c>
      <c r="C24" s="2397"/>
      <c r="D24" s="2397"/>
      <c r="E24" s="2397"/>
      <c r="F24" s="2398"/>
    </row>
    <row r="28" spans="2:9" x14ac:dyDescent="0.2">
      <c r="B28" s="182" t="s">
        <v>1206</v>
      </c>
    </row>
    <row r="29" spans="2:9" ht="42" customHeight="1" x14ac:dyDescent="0.25">
      <c r="B29" s="2377"/>
      <c r="C29" s="2378"/>
      <c r="D29" s="2379"/>
      <c r="E29" s="2380"/>
      <c r="F29" s="2380"/>
      <c r="G29" s="2381"/>
      <c r="H29" s="183"/>
      <c r="I29"/>
    </row>
  </sheetData>
  <sheetProtection algorithmName="SHA-512" hashValue="prA8Ay8xK/rtTQDNvtFYhS2OmZcSV/guRbZ+8tMvxJ1DFliLBnRNhpzUbdk7QHLkelN5bwU5laTZZvvig7cA0Q==" saltValue="D7NjxNjWcB6KnuPWvDHtWg==" spinCount="100000" sheet="1" objects="1" scenarios="1"/>
  <mergeCells count="15">
    <mergeCell ref="B6:C6"/>
    <mergeCell ref="B2:G2"/>
    <mergeCell ref="B24:F24"/>
    <mergeCell ref="B29:C29"/>
    <mergeCell ref="D29:G29"/>
    <mergeCell ref="C8:D8"/>
    <mergeCell ref="F8:G8"/>
    <mergeCell ref="C9:D9"/>
    <mergeCell ref="F9:G9"/>
    <mergeCell ref="B13:G13"/>
    <mergeCell ref="B14:E14"/>
    <mergeCell ref="F14:G14"/>
    <mergeCell ref="B15:D15"/>
    <mergeCell ref="B21:E21"/>
    <mergeCell ref="B23:C23"/>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16.85546875" style="64" customWidth="1"/>
    <col min="3" max="3" width="28.7109375" style="64" customWidth="1"/>
    <col min="4" max="4" width="18.42578125" style="64" customWidth="1"/>
    <col min="5" max="5" width="13" style="64" customWidth="1"/>
    <col min="6" max="6" width="23.7109375" style="64" customWidth="1"/>
    <col min="7" max="7" width="18.7109375" style="64" customWidth="1"/>
    <col min="8" max="16384" width="9" style="64"/>
  </cols>
  <sheetData>
    <row r="1" spans="2:13" ht="9" customHeight="1" x14ac:dyDescent="0.2"/>
    <row r="2" spans="2:13" ht="66" customHeight="1" x14ac:dyDescent="0.25">
      <c r="B2" s="1248" t="s">
        <v>3778</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74.25" customHeight="1" x14ac:dyDescent="0.2">
      <c r="B8" s="495" t="s">
        <v>1404</v>
      </c>
      <c r="C8" s="2389" t="s">
        <v>3815</v>
      </c>
      <c r="D8" s="2390"/>
      <c r="E8" s="497" t="s">
        <v>1404</v>
      </c>
      <c r="F8" s="2416"/>
      <c r="G8" s="2417"/>
      <c r="H8" s="172"/>
      <c r="I8" s="173"/>
      <c r="J8" s="171"/>
      <c r="K8" s="171"/>
      <c r="L8" s="171"/>
      <c r="M8" s="171"/>
    </row>
    <row r="9" spans="2:13" ht="102" customHeight="1" x14ac:dyDescent="0.2">
      <c r="B9" s="496" t="s">
        <v>1825</v>
      </c>
      <c r="C9" s="2389" t="s">
        <v>3780</v>
      </c>
      <c r="D9" s="2390"/>
      <c r="E9" s="498" t="s">
        <v>1825</v>
      </c>
      <c r="F9" s="2418"/>
      <c r="G9" s="2419"/>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customHeight="1"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x14ac:dyDescent="0.2">
      <c r="B15" s="45"/>
      <c r="C15" s="45"/>
      <c r="D15" s="614"/>
      <c r="E15" s="45"/>
      <c r="F15" s="45"/>
      <c r="G15" s="45"/>
      <c r="H15" s="7"/>
    </row>
    <row r="16" spans="2:13" ht="24.95" customHeight="1" x14ac:dyDescent="0.2">
      <c r="B16" s="2420" t="s">
        <v>1866</v>
      </c>
      <c r="C16" s="2421"/>
      <c r="D16" s="615"/>
      <c r="E16" s="45"/>
      <c r="F16" s="45"/>
      <c r="G16" s="45"/>
      <c r="H16" s="7"/>
    </row>
    <row r="17" spans="2:8" ht="24.95" customHeight="1" x14ac:dyDescent="0.2">
      <c r="B17" s="2405" t="s">
        <v>1867</v>
      </c>
      <c r="C17" s="2406"/>
      <c r="D17" s="2406"/>
      <c r="E17" s="2406"/>
      <c r="F17" s="45"/>
      <c r="G17" s="45"/>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99" t="s">
        <v>1204</v>
      </c>
      <c r="C21" s="2399"/>
      <c r="D21" s="2399"/>
      <c r="E21" s="2399"/>
    </row>
    <row r="22" spans="2:8" ht="7.5" customHeight="1" x14ac:dyDescent="0.2"/>
    <row r="23" spans="2:8" ht="28.5" customHeight="1" x14ac:dyDescent="0.2">
      <c r="B23" s="2400" t="s">
        <v>1843</v>
      </c>
      <c r="C23" s="2400"/>
    </row>
    <row r="24" spans="2:8" ht="24.95" customHeight="1" thickBot="1" x14ac:dyDescent="0.25">
      <c r="B24" s="403" t="s">
        <v>1671</v>
      </c>
      <c r="C24" s="2422" t="s">
        <v>1672</v>
      </c>
      <c r="D24" s="2423"/>
      <c r="E24" s="2424" t="s">
        <v>1673</v>
      </c>
      <c r="F24" s="2425"/>
    </row>
    <row r="25" spans="2:8" ht="33" customHeight="1" thickBot="1" x14ac:dyDescent="0.25">
      <c r="B25" s="2410" t="s">
        <v>1674</v>
      </c>
      <c r="C25" s="2411"/>
      <c r="D25" s="2411"/>
      <c r="E25" s="2411"/>
      <c r="F25" s="2412"/>
    </row>
    <row r="26" spans="2:8" ht="73.5" customHeight="1" x14ac:dyDescent="0.2">
      <c r="B26" s="759" t="s">
        <v>712</v>
      </c>
      <c r="C26" s="2407" t="s">
        <v>634</v>
      </c>
      <c r="D26" s="2407"/>
      <c r="E26" s="2408" t="s">
        <v>608</v>
      </c>
      <c r="F26" s="2408"/>
    </row>
    <row r="27" spans="2:8" ht="50.25" customHeight="1" x14ac:dyDescent="0.2">
      <c r="B27" s="32" t="s">
        <v>720</v>
      </c>
      <c r="C27" s="1479" t="s">
        <v>31</v>
      </c>
      <c r="D27" s="1365"/>
      <c r="E27" s="1479" t="s">
        <v>2457</v>
      </c>
      <c r="F27" s="1365"/>
    </row>
    <row r="28" spans="2:8" ht="17.25" customHeight="1" x14ac:dyDescent="0.2">
      <c r="B28" s="32"/>
      <c r="C28" s="2413" t="s">
        <v>2396</v>
      </c>
      <c r="D28" s="2414"/>
      <c r="E28" s="2414"/>
      <c r="F28" s="2415"/>
    </row>
    <row r="29" spans="2:8" ht="52.5" customHeight="1" x14ac:dyDescent="0.2">
      <c r="B29" s="32" t="s">
        <v>737</v>
      </c>
      <c r="C29" s="1479" t="s">
        <v>31</v>
      </c>
      <c r="D29" s="1365"/>
      <c r="E29" s="1479" t="s">
        <v>1977</v>
      </c>
      <c r="F29" s="1365"/>
    </row>
    <row r="32" spans="2:8" ht="28.5" customHeight="1" x14ac:dyDescent="0.2">
      <c r="B32" s="2400" t="s">
        <v>1207</v>
      </c>
      <c r="C32" s="2400"/>
    </row>
    <row r="33" spans="2:8" ht="36.75" customHeight="1" x14ac:dyDescent="0.2">
      <c r="B33" s="32" t="s">
        <v>726</v>
      </c>
      <c r="C33" s="2403" t="s">
        <v>8</v>
      </c>
      <c r="D33" s="2403"/>
      <c r="E33" s="2404" t="s">
        <v>8</v>
      </c>
      <c r="F33" s="2404"/>
    </row>
    <row r="34" spans="2:8" ht="36.75" customHeight="1" x14ac:dyDescent="0.2">
      <c r="B34" s="32" t="s">
        <v>727</v>
      </c>
      <c r="C34" s="2409" t="s">
        <v>606</v>
      </c>
      <c r="D34" s="2409"/>
      <c r="E34" s="2404" t="s">
        <v>607</v>
      </c>
      <c r="F34" s="2404"/>
    </row>
    <row r="38" spans="2:8" x14ac:dyDescent="0.2">
      <c r="B38" s="182" t="s">
        <v>1206</v>
      </c>
    </row>
    <row r="39" spans="2:8" ht="42" customHeight="1" x14ac:dyDescent="0.25">
      <c r="B39" s="2377"/>
      <c r="C39" s="2378"/>
      <c r="D39" s="2379"/>
      <c r="E39" s="2380"/>
      <c r="F39" s="2381"/>
      <c r="G39" s="183"/>
      <c r="H39"/>
    </row>
  </sheetData>
  <sheetProtection algorithmName="SHA-512" hashValue="ZAcPHDiAKSqRGz7Te4bxKavgaoTo31mZ2ZXl/lBKC4wSwHy/RYtYzpGLW4U+V8pitPO4IPoeDkHYy5XykHf7vQ==" saltValue="oYDjEK4sdBdoSY3vHGQ62Q==" spinCount="100000"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0.7109375" style="64" customWidth="1"/>
    <col min="3" max="3" width="25.85546875" style="64" customWidth="1"/>
    <col min="4" max="4" width="18.42578125" style="64" customWidth="1"/>
    <col min="5" max="5" width="13" style="64" customWidth="1"/>
    <col min="6" max="6" width="22.7109375" style="64" customWidth="1"/>
    <col min="7" max="7" width="20.28515625" style="64" customWidth="1"/>
    <col min="8" max="16384" width="9" style="64"/>
  </cols>
  <sheetData>
    <row r="1" spans="2:13" ht="9" customHeight="1" x14ac:dyDescent="0.2"/>
    <row r="2" spans="2:13" ht="63.75" customHeight="1" x14ac:dyDescent="0.25">
      <c r="B2" s="1248" t="s">
        <v>3779</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72.75" customHeight="1" x14ac:dyDescent="0.2">
      <c r="B8" s="495" t="s">
        <v>1404</v>
      </c>
      <c r="C8" s="2389" t="s">
        <v>3816</v>
      </c>
      <c r="D8" s="2390"/>
      <c r="E8" s="497" t="s">
        <v>1404</v>
      </c>
      <c r="F8" s="2427"/>
      <c r="G8" s="2428"/>
      <c r="H8" s="172"/>
      <c r="I8" s="173"/>
      <c r="J8" s="171"/>
      <c r="K8" s="171"/>
      <c r="L8" s="171"/>
      <c r="M8" s="171"/>
    </row>
    <row r="9" spans="2:13" ht="102" customHeight="1" x14ac:dyDescent="0.2">
      <c r="B9" s="496" t="s">
        <v>1825</v>
      </c>
      <c r="C9" s="2389" t="s">
        <v>3780</v>
      </c>
      <c r="D9" s="2390"/>
      <c r="E9" s="498" t="s">
        <v>1825</v>
      </c>
      <c r="F9" s="2418"/>
      <c r="G9" s="2419"/>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x14ac:dyDescent="0.2">
      <c r="B15" s="45"/>
      <c r="C15" s="45"/>
      <c r="D15" s="614"/>
      <c r="E15" s="45"/>
      <c r="F15" s="45"/>
      <c r="G15" s="45"/>
      <c r="H15" s="7"/>
    </row>
    <row r="16" spans="2:13" ht="24.95" customHeight="1" x14ac:dyDescent="0.2">
      <c r="B16" s="2420" t="s">
        <v>1868</v>
      </c>
      <c r="C16" s="2421"/>
      <c r="D16" s="615"/>
      <c r="E16" s="45"/>
      <c r="F16" s="45"/>
      <c r="G16" s="45"/>
      <c r="H16" s="7"/>
    </row>
    <row r="17" spans="2:8" ht="24.95" customHeight="1" x14ac:dyDescent="0.2">
      <c r="B17" s="2405" t="s">
        <v>1830</v>
      </c>
      <c r="C17" s="2406"/>
      <c r="D17" s="2406"/>
      <c r="E17" s="2406"/>
      <c r="F17" s="45"/>
      <c r="G17" s="45"/>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99" t="s">
        <v>1204</v>
      </c>
      <c r="C22" s="2399"/>
      <c r="D22" s="2399"/>
      <c r="E22" s="2399"/>
    </row>
    <row r="23" spans="2:8" ht="7.5" customHeight="1" x14ac:dyDescent="0.2"/>
    <row r="24" spans="2:8" ht="28.5" customHeight="1" x14ac:dyDescent="0.2">
      <c r="B24" s="2400" t="s">
        <v>1843</v>
      </c>
      <c r="C24" s="2400"/>
    </row>
    <row r="25" spans="2:8" ht="24.95" customHeight="1" thickBot="1" x14ac:dyDescent="0.25">
      <c r="B25" s="403" t="s">
        <v>1671</v>
      </c>
      <c r="C25" s="2422" t="s">
        <v>1672</v>
      </c>
      <c r="D25" s="2423"/>
      <c r="E25" s="2424" t="s">
        <v>1673</v>
      </c>
      <c r="F25" s="2425"/>
    </row>
    <row r="26" spans="2:8" ht="33" customHeight="1" thickBot="1" x14ac:dyDescent="0.25">
      <c r="B26" s="2410" t="s">
        <v>1674</v>
      </c>
      <c r="C26" s="2411"/>
      <c r="D26" s="2411"/>
      <c r="E26" s="2411"/>
      <c r="F26" s="2412"/>
    </row>
    <row r="27" spans="2:8" ht="47.25" customHeight="1" x14ac:dyDescent="0.2">
      <c r="B27" s="32" t="s">
        <v>712</v>
      </c>
      <c r="C27" s="2409" t="s">
        <v>634</v>
      </c>
      <c r="D27" s="2409"/>
      <c r="E27" s="2426" t="s">
        <v>635</v>
      </c>
      <c r="F27" s="2426"/>
    </row>
    <row r="28" spans="2:8" ht="50.25" customHeight="1" x14ac:dyDescent="0.2">
      <c r="B28" s="32" t="s">
        <v>720</v>
      </c>
      <c r="C28" s="1479" t="s">
        <v>31</v>
      </c>
      <c r="D28" s="1365"/>
      <c r="E28" s="1479" t="s">
        <v>2390</v>
      </c>
      <c r="F28" s="1365"/>
    </row>
    <row r="29" spans="2:8" ht="17.25" customHeight="1" x14ac:dyDescent="0.2">
      <c r="B29" s="32"/>
      <c r="C29" s="2413" t="s">
        <v>2396</v>
      </c>
      <c r="D29" s="2414"/>
      <c r="E29" s="2414"/>
      <c r="F29" s="2415"/>
    </row>
    <row r="30" spans="2:8" ht="52.5" customHeight="1" x14ac:dyDescent="0.2">
      <c r="B30" s="32" t="s">
        <v>737</v>
      </c>
      <c r="C30" s="1479" t="s">
        <v>31</v>
      </c>
      <c r="D30" s="1365"/>
      <c r="E30" s="1479" t="s">
        <v>1977</v>
      </c>
      <c r="F30" s="1365"/>
    </row>
    <row r="32" spans="2:8" ht="15" customHeight="1" x14ac:dyDescent="0.2"/>
    <row r="33" spans="2:8" ht="28.5" customHeight="1" x14ac:dyDescent="0.2">
      <c r="B33" s="2400" t="s">
        <v>1207</v>
      </c>
      <c r="C33" s="2400"/>
    </row>
    <row r="34" spans="2:8" ht="36.75" customHeight="1" x14ac:dyDescent="0.2">
      <c r="B34" s="32" t="s">
        <v>726</v>
      </c>
      <c r="C34" s="2403" t="s">
        <v>8</v>
      </c>
      <c r="D34" s="2403"/>
      <c r="E34" s="2404" t="s">
        <v>8</v>
      </c>
      <c r="F34" s="2404"/>
    </row>
    <row r="35" spans="2:8" ht="36.75" customHeight="1" x14ac:dyDescent="0.2">
      <c r="B35" s="32" t="s">
        <v>727</v>
      </c>
      <c r="C35" s="2403" t="s">
        <v>606</v>
      </c>
      <c r="D35" s="2403"/>
      <c r="E35" s="2404" t="s">
        <v>607</v>
      </c>
      <c r="F35" s="2404"/>
    </row>
    <row r="39" spans="2:8" x14ac:dyDescent="0.2">
      <c r="B39" s="182" t="s">
        <v>1206</v>
      </c>
    </row>
    <row r="40" spans="2:8" ht="42" customHeight="1" x14ac:dyDescent="0.25">
      <c r="B40" s="2377"/>
      <c r="C40" s="2378"/>
      <c r="D40" s="2379"/>
      <c r="E40" s="2380"/>
      <c r="F40" s="2381"/>
      <c r="G40" s="183"/>
      <c r="H40"/>
    </row>
  </sheetData>
  <sheetProtection algorithmName="SHA-512" hashValue="ndTQUiaJ61L1iOammxg+5uo0YxC7SPJmAhHuEwzLb8aK2TsNBMkPSBCFRfUrBmzIU28VR+c+VPGnZEGwPyYq1g==" saltValue="+LQZ8ukgJuVnSGWp/Bf/jg==" spinCount="100000"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3" style="64" customWidth="1"/>
    <col min="3" max="3" width="23.140625" style="64" customWidth="1"/>
    <col min="4" max="4" width="18.42578125" style="64" customWidth="1"/>
    <col min="5" max="5" width="13" style="64" customWidth="1"/>
    <col min="6" max="6" width="22.7109375" style="64" customWidth="1"/>
    <col min="7" max="7" width="21.140625" style="64" customWidth="1"/>
    <col min="8" max="16384" width="9" style="64"/>
  </cols>
  <sheetData>
    <row r="1" spans="2:13" ht="9" customHeight="1" x14ac:dyDescent="0.2"/>
    <row r="2" spans="2:13" ht="65.25" customHeight="1" x14ac:dyDescent="0.25">
      <c r="B2" s="1248" t="s">
        <v>3781</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114" customHeight="1" x14ac:dyDescent="0.2">
      <c r="B8" s="495" t="s">
        <v>1404</v>
      </c>
      <c r="C8" s="2389" t="s">
        <v>3817</v>
      </c>
      <c r="D8" s="2390"/>
      <c r="E8" s="497" t="s">
        <v>1404</v>
      </c>
      <c r="F8" s="2391"/>
      <c r="G8" s="2392"/>
      <c r="H8" s="172"/>
      <c r="I8" s="173"/>
      <c r="J8" s="171"/>
      <c r="K8" s="171"/>
      <c r="L8" s="171"/>
      <c r="M8" s="171"/>
    </row>
    <row r="9" spans="2:13" ht="54.75" customHeight="1" x14ac:dyDescent="0.2">
      <c r="B9" s="496" t="s">
        <v>1825</v>
      </c>
      <c r="C9" s="2389" t="s">
        <v>3782</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x14ac:dyDescent="0.2">
      <c r="B15" s="2445" t="s">
        <v>596</v>
      </c>
      <c r="C15" s="2446"/>
      <c r="D15" s="2447"/>
      <c r="E15" s="2447"/>
      <c r="F15" s="613"/>
      <c r="G15" s="613"/>
      <c r="H15" s="7"/>
    </row>
    <row r="16" spans="2:13" x14ac:dyDescent="0.2">
      <c r="B16" s="180"/>
      <c r="C16" s="180"/>
      <c r="D16" s="192"/>
      <c r="E16" s="180"/>
      <c r="F16" s="180"/>
      <c r="G16" s="180"/>
      <c r="H16" s="7"/>
    </row>
    <row r="17" spans="2:8" ht="24.95" customHeight="1" x14ac:dyDescent="0.2">
      <c r="B17" s="611" t="s">
        <v>2453</v>
      </c>
      <c r="C17" s="638" t="s">
        <v>2452</v>
      </c>
      <c r="D17" s="181"/>
      <c r="E17" s="180"/>
      <c r="F17" s="180"/>
      <c r="G17" s="180"/>
      <c r="H17" s="7"/>
    </row>
    <row r="18" spans="2:8" ht="24.95" customHeight="1" x14ac:dyDescent="0.2">
      <c r="B18" s="2429" t="s">
        <v>1829</v>
      </c>
      <c r="C18" s="2430"/>
      <c r="D18" s="180"/>
      <c r="E18" s="180"/>
      <c r="F18" s="180"/>
      <c r="G18" s="180"/>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99" t="s">
        <v>1204</v>
      </c>
      <c r="C23" s="2399"/>
      <c r="D23" s="2399"/>
      <c r="E23" s="2399"/>
    </row>
    <row r="24" spans="2:8" ht="7.5" customHeight="1" x14ac:dyDescent="0.2"/>
    <row r="25" spans="2:8" ht="28.5" customHeight="1" x14ac:dyDescent="0.2">
      <c r="B25" s="2400" t="s">
        <v>1843</v>
      </c>
      <c r="C25" s="2400"/>
    </row>
    <row r="26" spans="2:8" ht="24.95" customHeight="1" thickBot="1" x14ac:dyDescent="0.25">
      <c r="B26" s="403" t="s">
        <v>1671</v>
      </c>
      <c r="C26" s="2422" t="s">
        <v>1672</v>
      </c>
      <c r="D26" s="2423"/>
      <c r="E26" s="2424" t="s">
        <v>1673</v>
      </c>
      <c r="F26" s="2425"/>
    </row>
    <row r="27" spans="2:8" ht="33" customHeight="1" thickBot="1" x14ac:dyDescent="0.25">
      <c r="B27" s="2410" t="s">
        <v>1675</v>
      </c>
      <c r="C27" s="2411"/>
      <c r="D27" s="2411"/>
      <c r="E27" s="2411"/>
      <c r="F27" s="2412"/>
    </row>
    <row r="28" spans="2:8" ht="36.75" customHeight="1" x14ac:dyDescent="0.2">
      <c r="B28" s="38" t="s">
        <v>735</v>
      </c>
      <c r="C28" s="2443" t="s">
        <v>13</v>
      </c>
      <c r="D28" s="2444"/>
      <c r="E28" s="2433" t="s">
        <v>609</v>
      </c>
      <c r="F28" s="2434"/>
    </row>
    <row r="29" spans="2:8" ht="17.25" customHeight="1" x14ac:dyDescent="0.2">
      <c r="B29" s="38"/>
      <c r="C29" s="1320" t="s">
        <v>1676</v>
      </c>
      <c r="D29" s="2441"/>
      <c r="E29" s="2441"/>
      <c r="F29" s="2442"/>
    </row>
    <row r="30" spans="2:8" ht="38.25" customHeight="1" x14ac:dyDescent="0.2">
      <c r="B30" s="38" t="s">
        <v>736</v>
      </c>
      <c r="C30" s="2435" t="s">
        <v>2770</v>
      </c>
      <c r="D30" s="2436"/>
      <c r="E30" s="1479" t="s">
        <v>2749</v>
      </c>
      <c r="F30" s="1365"/>
    </row>
    <row r="31" spans="2:8" ht="17.25" customHeight="1" x14ac:dyDescent="0.2">
      <c r="B31" s="193"/>
      <c r="C31" s="1320" t="s">
        <v>1676</v>
      </c>
      <c r="D31" s="2441"/>
      <c r="E31" s="2441"/>
      <c r="F31" s="2442"/>
    </row>
    <row r="32" spans="2:8" ht="33.75" customHeight="1" x14ac:dyDescent="0.2">
      <c r="B32" s="32" t="s">
        <v>766</v>
      </c>
      <c r="C32" s="2437" t="s">
        <v>610</v>
      </c>
      <c r="D32" s="2438"/>
      <c r="E32" s="2439" t="s">
        <v>611</v>
      </c>
      <c r="F32" s="2440"/>
    </row>
    <row r="35" spans="2:8" ht="28.5" customHeight="1" x14ac:dyDescent="0.2">
      <c r="B35" s="2400" t="s">
        <v>1207</v>
      </c>
      <c r="C35" s="2400"/>
    </row>
    <row r="36" spans="2:8" ht="36.75" customHeight="1" x14ac:dyDescent="0.2">
      <c r="B36" s="32" t="s">
        <v>726</v>
      </c>
      <c r="C36" s="2437" t="s">
        <v>8</v>
      </c>
      <c r="D36" s="2438"/>
      <c r="E36" s="2439" t="s">
        <v>8</v>
      </c>
      <c r="F36" s="2440"/>
    </row>
    <row r="37" spans="2:8" ht="36.75" customHeight="1" x14ac:dyDescent="0.2">
      <c r="B37" s="32" t="s">
        <v>727</v>
      </c>
      <c r="C37" s="2437" t="s">
        <v>606</v>
      </c>
      <c r="D37" s="2438"/>
      <c r="E37" s="2439" t="s">
        <v>612</v>
      </c>
      <c r="F37" s="2440"/>
    </row>
    <row r="40" spans="2:8" x14ac:dyDescent="0.2">
      <c r="B40" s="182" t="s">
        <v>1206</v>
      </c>
    </row>
    <row r="41" spans="2:8" ht="96" customHeight="1" x14ac:dyDescent="0.25">
      <c r="B41" s="2431" t="s">
        <v>2638</v>
      </c>
      <c r="C41" s="2432"/>
      <c r="D41" s="2448" t="s">
        <v>2639</v>
      </c>
      <c r="E41" s="2449"/>
      <c r="F41" s="2450"/>
      <c r="G41" s="183"/>
      <c r="H41"/>
    </row>
  </sheetData>
  <sheetProtection algorithmName="SHA-512" hashValue="sBeSKoOX/u9K65aZFgoslEBx26J2Dqf9qanYw08/He/KL6Yr/pOHKkPqTVWdCZodSnFEBs5Mv9xeU9eKvnIrZw==" saltValue="UbHJiuF+dQcurZUQBmVASA==" spinCount="100000"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4" customWidth="1"/>
    <col min="2" max="2" width="22.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66" customHeight="1" x14ac:dyDescent="0.25">
      <c r="B2" s="2453" t="s">
        <v>3783</v>
      </c>
      <c r="C2" s="2453"/>
      <c r="D2" s="2453"/>
      <c r="E2" s="2453"/>
      <c r="F2" s="2453"/>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117" customHeight="1" x14ac:dyDescent="0.2">
      <c r="B8" s="495" t="s">
        <v>1404</v>
      </c>
      <c r="C8" s="2389" t="s">
        <v>3818</v>
      </c>
      <c r="D8" s="2390"/>
      <c r="E8" s="497" t="s">
        <v>1404</v>
      </c>
      <c r="F8" s="2391"/>
      <c r="G8" s="2392"/>
      <c r="H8" s="172"/>
      <c r="I8" s="173"/>
      <c r="J8" s="171"/>
      <c r="K8" s="171"/>
      <c r="L8" s="171"/>
      <c r="M8" s="171"/>
    </row>
    <row r="9" spans="2:13" ht="54.75" customHeight="1" x14ac:dyDescent="0.2">
      <c r="B9" s="496" t="s">
        <v>1825</v>
      </c>
      <c r="C9" s="2454" t="s">
        <v>3784</v>
      </c>
      <c r="D9" s="2455"/>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ht="24.95" customHeight="1" x14ac:dyDescent="0.2">
      <c r="B15" s="2456" t="s">
        <v>2384</v>
      </c>
      <c r="C15" s="2457"/>
      <c r="D15" s="2458" t="s">
        <v>598</v>
      </c>
      <c r="E15" s="2459"/>
      <c r="F15" s="2459"/>
      <c r="G15" s="2459"/>
      <c r="H15" s="7"/>
    </row>
    <row r="16" spans="2:13" x14ac:dyDescent="0.2">
      <c r="B16" s="613"/>
      <c r="C16" s="613"/>
      <c r="D16" s="621"/>
      <c r="E16" s="613"/>
      <c r="F16" s="613"/>
      <c r="G16" s="613"/>
      <c r="H16" s="7"/>
    </row>
    <row r="17" spans="2:8" ht="24.95" customHeight="1" x14ac:dyDescent="0.2">
      <c r="B17" s="611" t="s">
        <v>2386</v>
      </c>
      <c r="C17" s="638" t="s">
        <v>2385</v>
      </c>
      <c r="D17" s="181"/>
      <c r="E17" s="180"/>
      <c r="F17" s="180"/>
      <c r="G17" s="180"/>
      <c r="H17" s="7"/>
    </row>
    <row r="18" spans="2:8" ht="24.95" customHeight="1" x14ac:dyDescent="0.2">
      <c r="B18" s="2429" t="s">
        <v>1831</v>
      </c>
      <c r="C18" s="2430"/>
      <c r="D18" s="180"/>
      <c r="E18" s="180"/>
      <c r="F18" s="180"/>
      <c r="G18" s="180"/>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99" t="s">
        <v>1204</v>
      </c>
      <c r="C23" s="2399"/>
      <c r="D23" s="2399"/>
      <c r="E23" s="2399"/>
    </row>
    <row r="24" spans="2:8" ht="7.5" customHeight="1" x14ac:dyDescent="0.2"/>
    <row r="25" spans="2:8" ht="28.5" customHeight="1" x14ac:dyDescent="0.2">
      <c r="B25" s="2400" t="s">
        <v>1843</v>
      </c>
      <c r="C25" s="2400"/>
    </row>
    <row r="26" spans="2:8" ht="24.95" customHeight="1" thickBot="1" x14ac:dyDescent="0.25">
      <c r="B26" s="403" t="s">
        <v>1671</v>
      </c>
      <c r="C26" s="2422" t="s">
        <v>1672</v>
      </c>
      <c r="D26" s="2423"/>
      <c r="E26" s="2424" t="s">
        <v>1673</v>
      </c>
      <c r="F26" s="2425"/>
    </row>
    <row r="27" spans="2:8" ht="33" customHeight="1" thickBot="1" x14ac:dyDescent="0.25">
      <c r="B27" s="2410" t="s">
        <v>2387</v>
      </c>
      <c r="C27" s="2411"/>
      <c r="D27" s="2411"/>
      <c r="E27" s="2411"/>
      <c r="F27" s="2412"/>
    </row>
    <row r="28" spans="2:8" ht="36.75" customHeight="1" x14ac:dyDescent="0.2">
      <c r="B28" s="603" t="s">
        <v>720</v>
      </c>
      <c r="C28" s="2460" t="s">
        <v>31</v>
      </c>
      <c r="D28" s="2461"/>
      <c r="E28" s="2433" t="s">
        <v>2388</v>
      </c>
      <c r="F28" s="2434"/>
    </row>
    <row r="29" spans="2:8" ht="17.25" customHeight="1" x14ac:dyDescent="0.2">
      <c r="B29" s="38"/>
      <c r="C29" s="2462" t="s">
        <v>1676</v>
      </c>
      <c r="D29" s="1321"/>
      <c r="E29" s="1321"/>
      <c r="F29" s="2463"/>
    </row>
    <row r="30" spans="2:8" ht="38.25" customHeight="1" x14ac:dyDescent="0.2">
      <c r="B30" s="38" t="s">
        <v>737</v>
      </c>
      <c r="C30" s="2464" t="s">
        <v>31</v>
      </c>
      <c r="D30" s="2465"/>
      <c r="E30" s="2439" t="s">
        <v>2388</v>
      </c>
      <c r="F30" s="2440"/>
    </row>
    <row r="33" spans="2:8" ht="28.5" customHeight="1" x14ac:dyDescent="0.2">
      <c r="B33" s="2400" t="s">
        <v>1207</v>
      </c>
      <c r="C33" s="2400"/>
    </row>
    <row r="34" spans="2:8" ht="36.75" customHeight="1" x14ac:dyDescent="0.2">
      <c r="B34" s="32" t="s">
        <v>726</v>
      </c>
      <c r="C34" s="2437" t="s">
        <v>8</v>
      </c>
      <c r="D34" s="2438"/>
      <c r="E34" s="2439" t="s">
        <v>8</v>
      </c>
      <c r="F34" s="2440"/>
    </row>
    <row r="35" spans="2:8" ht="36.75" customHeight="1" x14ac:dyDescent="0.2">
      <c r="B35" s="32" t="s">
        <v>727</v>
      </c>
      <c r="C35" s="2435" t="s">
        <v>606</v>
      </c>
      <c r="D35" s="2436"/>
      <c r="E35" s="1479" t="s">
        <v>607</v>
      </c>
      <c r="F35" s="1365"/>
    </row>
    <row r="38" spans="2:8" x14ac:dyDescent="0.2">
      <c r="B38" s="182" t="s">
        <v>1206</v>
      </c>
    </row>
    <row r="39" spans="2:8" ht="42" customHeight="1" x14ac:dyDescent="0.25">
      <c r="B39" s="2451"/>
      <c r="C39" s="2452"/>
      <c r="D39" s="2379"/>
      <c r="E39" s="2380"/>
      <c r="F39" s="2381"/>
      <c r="G39" s="183"/>
      <c r="H39"/>
    </row>
  </sheetData>
  <sheetProtection algorithmName="SHA-512" hashValue="OkP2DowxqNGdrrqUhBCHyc3t/oxYi5lTOj8mTAfef4GT+DJSnd4WdcrkWnnWYiKbU9w/xdTxOdbgPzrvFV4J5A==" saltValue="9GRuTKCXimk0EowyLKezDw==" spinCount="100000"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B1:M35"/>
  <sheetViews>
    <sheetView showGridLines="0" showRuler="0" zoomScaleSheetLayoutView="100" workbookViewId="0">
      <pane ySplit="3" topLeftCell="A4" activePane="bottomLeft" state="frozen"/>
      <selection pane="bottomLeft" activeCell="F8" sqref="F8:G8"/>
    </sheetView>
  </sheetViews>
  <sheetFormatPr baseColWidth="10" defaultColWidth="9" defaultRowHeight="14.25" x14ac:dyDescent="0.2"/>
  <cols>
    <col min="1" max="1" width="2.85546875" style="64" customWidth="1"/>
    <col min="2" max="2" width="22.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66" customHeight="1" x14ac:dyDescent="0.25">
      <c r="B2" s="1248" t="s">
        <v>3785</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111" customHeight="1" x14ac:dyDescent="0.2">
      <c r="B8" s="495" t="s">
        <v>1404</v>
      </c>
      <c r="C8" s="2389" t="s">
        <v>3817</v>
      </c>
      <c r="D8" s="2390"/>
      <c r="E8" s="497" t="s">
        <v>1404</v>
      </c>
      <c r="F8" s="2391"/>
      <c r="G8" s="2392"/>
      <c r="H8" s="172"/>
      <c r="I8" s="173"/>
      <c r="J8" s="171"/>
      <c r="K8" s="171"/>
      <c r="L8" s="171"/>
      <c r="M8" s="171"/>
    </row>
    <row r="9" spans="2:13" ht="69.75" customHeight="1" x14ac:dyDescent="0.2">
      <c r="B9" s="496" t="s">
        <v>1825</v>
      </c>
      <c r="C9" s="2389" t="s">
        <v>3786</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466" t="s">
        <v>1682</v>
      </c>
      <c r="C14" s="2467"/>
      <c r="D14" s="2468" t="s">
        <v>1689</v>
      </c>
      <c r="E14" s="2447"/>
      <c r="F14" s="2447"/>
      <c r="G14" s="2447"/>
      <c r="H14" s="7"/>
    </row>
    <row r="15" spans="2:13" x14ac:dyDescent="0.2">
      <c r="B15" s="613"/>
      <c r="C15" s="613"/>
      <c r="D15" s="621"/>
      <c r="E15" s="613"/>
      <c r="F15" s="613"/>
      <c r="G15" s="613"/>
      <c r="H15" s="7"/>
    </row>
    <row r="16" spans="2:13" ht="41.25" customHeight="1" x14ac:dyDescent="0.2">
      <c r="B16" s="760" t="s">
        <v>2454</v>
      </c>
      <c r="C16" s="156" t="s">
        <v>2451</v>
      </c>
      <c r="D16" s="181"/>
      <c r="E16" s="180"/>
      <c r="F16" s="180"/>
      <c r="G16" s="180"/>
      <c r="H16" s="7"/>
    </row>
    <row r="17" spans="2:8" ht="24.95" customHeight="1" x14ac:dyDescent="0.2">
      <c r="B17" s="2429" t="s">
        <v>2383</v>
      </c>
      <c r="C17" s="2430"/>
      <c r="D17" s="180"/>
      <c r="E17" s="180"/>
      <c r="F17" s="180"/>
      <c r="G17" s="180"/>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99" t="s">
        <v>1204</v>
      </c>
      <c r="C22" s="2399"/>
      <c r="D22" s="2399"/>
      <c r="E22" s="2399"/>
    </row>
    <row r="23" spans="2:8" ht="7.5" customHeight="1" x14ac:dyDescent="0.2"/>
    <row r="24" spans="2:8" ht="28.5" customHeight="1" x14ac:dyDescent="0.2">
      <c r="B24" s="2400" t="s">
        <v>1843</v>
      </c>
      <c r="C24" s="2400"/>
    </row>
    <row r="25" spans="2:8" ht="24.95" customHeight="1" thickBot="1" x14ac:dyDescent="0.25">
      <c r="B25" s="403" t="s">
        <v>1671</v>
      </c>
      <c r="C25" s="2422" t="s">
        <v>1672</v>
      </c>
      <c r="D25" s="2423"/>
      <c r="E25" s="2424" t="s">
        <v>1673</v>
      </c>
      <c r="F25" s="2425"/>
    </row>
    <row r="26" spans="2:8" ht="35.25" customHeight="1" thickBot="1" x14ac:dyDescent="0.25">
      <c r="B26" s="2396" t="s">
        <v>1659</v>
      </c>
      <c r="C26" s="2397"/>
      <c r="D26" s="2397"/>
      <c r="E26" s="2397"/>
      <c r="F26" s="2398"/>
    </row>
    <row r="29" spans="2:8" ht="28.5" customHeight="1" x14ac:dyDescent="0.2">
      <c r="B29" s="2400" t="s">
        <v>1207</v>
      </c>
      <c r="C29" s="2400"/>
    </row>
    <row r="30" spans="2:8" ht="36.75" customHeight="1" x14ac:dyDescent="0.2">
      <c r="B30" s="32" t="s">
        <v>726</v>
      </c>
      <c r="C30" s="2437" t="s">
        <v>8</v>
      </c>
      <c r="D30" s="2438"/>
      <c r="E30" s="2439" t="s">
        <v>8</v>
      </c>
      <c r="F30" s="2440"/>
    </row>
    <row r="31" spans="2:8" ht="36.75" customHeight="1" x14ac:dyDescent="0.2">
      <c r="B31" s="32" t="s">
        <v>727</v>
      </c>
      <c r="C31" s="2435" t="s">
        <v>606</v>
      </c>
      <c r="D31" s="2436"/>
      <c r="E31" s="1479" t="s">
        <v>607</v>
      </c>
      <c r="F31" s="1365"/>
    </row>
    <row r="34" spans="2:8" x14ac:dyDescent="0.2">
      <c r="B34" s="182" t="s">
        <v>1206</v>
      </c>
    </row>
    <row r="35" spans="2:8" ht="42" customHeight="1" x14ac:dyDescent="0.25">
      <c r="B35" s="2451"/>
      <c r="C35" s="2452"/>
      <c r="D35" s="2379"/>
      <c r="E35" s="2380"/>
      <c r="F35" s="2381"/>
      <c r="G35" s="183"/>
      <c r="H35"/>
    </row>
  </sheetData>
  <sheetProtection algorithmName="SHA-512" hashValue="Nv13Xuul342onrTZ6tdZaGU2LJWMWb9f7lgTuT42Ihm+fpLR56c5J21m9ktDsG0+mrsOTvDqa78WptLLS1Wxag==" saltValue="YwUFuoiLRa1MA9YYOSoC1w==" spinCount="100000"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7.85546875" style="64" customWidth="1"/>
    <col min="6" max="6" width="22.7109375" style="64" customWidth="1"/>
    <col min="7" max="7" width="18.7109375" style="64" customWidth="1"/>
    <col min="8" max="16384" width="9" style="64"/>
  </cols>
  <sheetData>
    <row r="1" spans="2:13" ht="9" customHeight="1" x14ac:dyDescent="0.2"/>
    <row r="2" spans="2:13" ht="51.75" customHeight="1" x14ac:dyDescent="0.25">
      <c r="B2" s="1248" t="s">
        <v>1219</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38.25" customHeight="1" x14ac:dyDescent="0.2">
      <c r="B8" s="495" t="s">
        <v>1404</v>
      </c>
      <c r="C8" s="2389" t="s">
        <v>3819</v>
      </c>
      <c r="D8" s="2390"/>
      <c r="E8" s="497" t="s">
        <v>1404</v>
      </c>
      <c r="F8" s="2391"/>
      <c r="G8" s="2392"/>
      <c r="H8" s="172"/>
      <c r="I8" s="173"/>
      <c r="J8" s="171"/>
      <c r="K8" s="171"/>
      <c r="L8" s="171"/>
      <c r="M8" s="171"/>
    </row>
    <row r="9" spans="2:13" ht="78.75" customHeight="1" x14ac:dyDescent="0.2">
      <c r="B9" s="496" t="s">
        <v>1825</v>
      </c>
      <c r="C9" s="2389" t="s">
        <v>3787</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383"/>
      <c r="D13" s="2383"/>
      <c r="E13" s="2383"/>
      <c r="F13" s="2383"/>
      <c r="G13" s="2384"/>
      <c r="H13" s="179"/>
    </row>
    <row r="14" spans="2:13" ht="24.95" customHeight="1" x14ac:dyDescent="0.2">
      <c r="B14" s="2382" t="s">
        <v>1681</v>
      </c>
      <c r="C14" s="2383"/>
      <c r="D14" s="2383"/>
      <c r="E14" s="2384"/>
      <c r="F14" s="2388" t="s">
        <v>1682</v>
      </c>
      <c r="G14" s="1916"/>
      <c r="H14" s="7"/>
    </row>
    <row r="15" spans="2:13" ht="24.95" customHeight="1" x14ac:dyDescent="0.2">
      <c r="B15" s="2382" t="s">
        <v>1865</v>
      </c>
      <c r="C15" s="2383"/>
      <c r="D15" s="2384"/>
      <c r="E15" s="637" t="s">
        <v>1844</v>
      </c>
      <c r="F15" s="613"/>
      <c r="G15" s="613"/>
      <c r="H15" s="7"/>
    </row>
    <row r="16" spans="2:13" ht="24.95" customHeight="1" x14ac:dyDescent="0.2">
      <c r="B16" s="619" t="s">
        <v>1684</v>
      </c>
      <c r="C16" s="604" t="s">
        <v>1685</v>
      </c>
      <c r="D16" s="604" t="s">
        <v>1686</v>
      </c>
      <c r="E16" s="618"/>
      <c r="F16" s="613"/>
      <c r="G16" s="613"/>
      <c r="H16" s="7"/>
    </row>
    <row r="17" spans="2:8" x14ac:dyDescent="0.2">
      <c r="B17" s="45"/>
      <c r="C17" s="45"/>
      <c r="D17" s="614"/>
      <c r="E17" s="45"/>
      <c r="F17" s="45"/>
      <c r="G17" s="45"/>
      <c r="H17" s="7"/>
    </row>
    <row r="18" spans="2:8" ht="24.95" customHeight="1" x14ac:dyDescent="0.2">
      <c r="B18" s="611" t="s">
        <v>1690</v>
      </c>
      <c r="C18" s="612" t="s">
        <v>1691</v>
      </c>
      <c r="D18" s="615"/>
      <c r="E18" s="613"/>
      <c r="F18" s="613"/>
      <c r="G18" s="613"/>
      <c r="H18" s="7"/>
    </row>
    <row r="19" spans="2:8" ht="24.95" customHeight="1" x14ac:dyDescent="0.2">
      <c r="B19" s="2429" t="s">
        <v>1832</v>
      </c>
      <c r="C19" s="2430"/>
      <c r="D19" s="613"/>
      <c r="E19" s="613"/>
      <c r="F19" s="613"/>
      <c r="G19" s="61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99" t="s">
        <v>1204</v>
      </c>
      <c r="C24" s="2399"/>
      <c r="D24" s="2399"/>
      <c r="E24" s="2399"/>
    </row>
    <row r="25" spans="2:8" ht="7.5" customHeight="1" x14ac:dyDescent="0.2"/>
    <row r="26" spans="2:8" ht="28.5" customHeight="1" x14ac:dyDescent="0.2">
      <c r="B26" s="2400" t="s">
        <v>1843</v>
      </c>
      <c r="C26" s="2400"/>
    </row>
    <row r="27" spans="2:8" ht="24.95" customHeight="1" thickBot="1" x14ac:dyDescent="0.25">
      <c r="B27" s="403" t="s">
        <v>1671</v>
      </c>
      <c r="C27" s="2422" t="s">
        <v>1672</v>
      </c>
      <c r="D27" s="2423"/>
      <c r="E27" s="2424" t="s">
        <v>1673</v>
      </c>
      <c r="F27" s="2425"/>
    </row>
    <row r="28" spans="2:8" ht="37.5" customHeight="1" thickBot="1" x14ac:dyDescent="0.25">
      <c r="B28" s="2396" t="s">
        <v>1657</v>
      </c>
      <c r="C28" s="2397"/>
      <c r="D28" s="2397"/>
      <c r="E28" s="2397"/>
      <c r="F28" s="2398"/>
    </row>
    <row r="31" spans="2:8" ht="28.5" customHeight="1" thickBot="1" x14ac:dyDescent="0.25">
      <c r="B31" s="2469" t="s">
        <v>1207</v>
      </c>
      <c r="C31" s="2469"/>
    </row>
    <row r="32" spans="2:8" ht="30.75" customHeight="1" thickBot="1" x14ac:dyDescent="0.25">
      <c r="B32" s="2396" t="s">
        <v>1658</v>
      </c>
      <c r="C32" s="2397"/>
      <c r="D32" s="2397"/>
      <c r="E32" s="2397"/>
      <c r="F32" s="2398"/>
    </row>
    <row r="36" spans="2:8" x14ac:dyDescent="0.2">
      <c r="B36" s="182" t="s">
        <v>1206</v>
      </c>
    </row>
    <row r="37" spans="2:8" ht="42" customHeight="1" x14ac:dyDescent="0.25">
      <c r="B37" s="2377"/>
      <c r="C37" s="2378"/>
      <c r="D37" s="2379"/>
      <c r="E37" s="2380"/>
      <c r="F37" s="2381"/>
      <c r="G37" s="183"/>
      <c r="H37"/>
    </row>
  </sheetData>
  <sheetProtection algorithmName="SHA-512" hashValue="gSTtgwAkWqRrmPumv/nGVthb7qj2OMaUTLVYT1/24/r/Mgxy8xyet+Kee6y9Xr2BIxsWR6fMcf/fc52gF1wNuQ==" saltValue="0XiTtF9Q5QgDQtKFud5JkA==" spinCount="100000"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activeCell="B2" sqref="B2:G2"/>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30.140625" style="64" customWidth="1"/>
    <col min="8" max="16384" width="9" style="64"/>
  </cols>
  <sheetData>
    <row r="1" spans="2:13" ht="9" customHeight="1" x14ac:dyDescent="0.2"/>
    <row r="2" spans="2:13" ht="54.75" customHeight="1" x14ac:dyDescent="0.25">
      <c r="B2" s="1248" t="s">
        <v>3788</v>
      </c>
      <c r="C2" s="1248"/>
      <c r="D2" s="1248"/>
      <c r="E2" s="1248"/>
      <c r="F2" s="1248"/>
      <c r="G2" s="1248"/>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69.75" customHeight="1" x14ac:dyDescent="0.2">
      <c r="B8" s="495" t="s">
        <v>1404</v>
      </c>
      <c r="C8" s="2471" t="s">
        <v>3820</v>
      </c>
      <c r="D8" s="2472"/>
      <c r="E8" s="497" t="s">
        <v>1404</v>
      </c>
      <c r="F8" s="2391"/>
      <c r="G8" s="2392"/>
      <c r="H8" s="172"/>
      <c r="I8" s="173"/>
      <c r="J8" s="171"/>
      <c r="K8" s="171"/>
      <c r="L8" s="171"/>
      <c r="M8" s="171"/>
    </row>
    <row r="9" spans="2:13" ht="84" customHeight="1" x14ac:dyDescent="0.2">
      <c r="B9" s="496" t="s">
        <v>1825</v>
      </c>
      <c r="C9" s="2389" t="s">
        <v>3789</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s="45" customFormat="1" ht="24.95" customHeight="1" x14ac:dyDescent="0.2">
      <c r="B13" s="2382" t="s">
        <v>1680</v>
      </c>
      <c r="C13" s="2383"/>
      <c r="D13" s="2383"/>
      <c r="E13" s="2383"/>
      <c r="F13" s="2383"/>
      <c r="G13" s="2384"/>
      <c r="H13" s="622"/>
    </row>
    <row r="14" spans="2:13" s="45" customFormat="1" ht="24.95" customHeight="1" x14ac:dyDescent="0.2">
      <c r="B14" s="2382" t="s">
        <v>1681</v>
      </c>
      <c r="C14" s="2383"/>
      <c r="D14" s="2383"/>
      <c r="E14" s="2383"/>
      <c r="F14" s="2384"/>
      <c r="G14" s="625" t="s">
        <v>1692</v>
      </c>
    </row>
    <row r="15" spans="2:13" s="45" customFormat="1" ht="24.95" customHeight="1" x14ac:dyDescent="0.2">
      <c r="B15" s="2382" t="s">
        <v>1865</v>
      </c>
      <c r="C15" s="2473"/>
      <c r="D15" s="2473"/>
      <c r="E15" s="2474"/>
      <c r="F15" s="616" t="s">
        <v>1683</v>
      </c>
      <c r="G15" s="613"/>
    </row>
    <row r="16" spans="2:13" s="45" customFormat="1" ht="24.95" customHeight="1" x14ac:dyDescent="0.2">
      <c r="B16" s="156" t="s">
        <v>1869</v>
      </c>
      <c r="C16" s="2382" t="s">
        <v>1686</v>
      </c>
      <c r="D16" s="2383"/>
      <c r="E16" s="2384"/>
      <c r="F16" s="613"/>
      <c r="G16" s="613"/>
    </row>
    <row r="17" spans="2:8" s="45" customFormat="1" ht="24.95" customHeight="1" x14ac:dyDescent="0.2">
      <c r="B17" s="623"/>
      <c r="C17" s="2456" t="s">
        <v>1693</v>
      </c>
      <c r="D17" s="2457"/>
      <c r="E17" s="624"/>
      <c r="F17" s="613"/>
      <c r="G17" s="613"/>
    </row>
    <row r="18" spans="2:8" x14ac:dyDescent="0.2">
      <c r="B18" s="45"/>
      <c r="C18" s="45"/>
      <c r="D18" s="45"/>
      <c r="E18" s="45"/>
      <c r="F18" s="45"/>
      <c r="G18" s="45"/>
      <c r="H18" s="7"/>
    </row>
    <row r="19" spans="2:8" s="45" customFormat="1" ht="24.95" customHeight="1" x14ac:dyDescent="0.2">
      <c r="C19" s="611" t="s">
        <v>1694</v>
      </c>
      <c r="D19" s="626" t="s">
        <v>1695</v>
      </c>
      <c r="E19" s="613"/>
      <c r="F19" s="613"/>
      <c r="G19" s="613"/>
    </row>
    <row r="20" spans="2:8" s="45" customFormat="1" ht="24.95" customHeight="1" x14ac:dyDescent="0.2">
      <c r="C20" s="2429" t="s">
        <v>1833</v>
      </c>
      <c r="D20" s="2430"/>
      <c r="E20" s="613"/>
      <c r="F20" s="613"/>
      <c r="G20" s="613"/>
    </row>
    <row r="21" spans="2:8" x14ac:dyDescent="0.2">
      <c r="B21" s="7"/>
      <c r="C21" s="7"/>
      <c r="D21" s="7"/>
      <c r="E21" s="7"/>
      <c r="F21" s="7"/>
      <c r="G21" s="7"/>
      <c r="H21" s="7"/>
    </row>
    <row r="22" spans="2:8" x14ac:dyDescent="0.2">
      <c r="B22" s="7"/>
      <c r="C22" s="7"/>
      <c r="D22" s="7"/>
      <c r="E22" s="7"/>
      <c r="F22" s="7"/>
      <c r="G22" s="7"/>
      <c r="H22" s="7"/>
    </row>
    <row r="23" spans="2:8" x14ac:dyDescent="0.2">
      <c r="B23" s="7"/>
      <c r="C23" s="7"/>
      <c r="D23" s="7"/>
      <c r="E23" s="7"/>
      <c r="F23" s="7"/>
      <c r="G23" s="7"/>
      <c r="H23" s="7"/>
    </row>
    <row r="25" spans="2:8" ht="33" customHeight="1" x14ac:dyDescent="0.25">
      <c r="B25" s="2399" t="s">
        <v>1204</v>
      </c>
      <c r="C25" s="2399"/>
      <c r="D25" s="2399"/>
      <c r="E25" s="2399"/>
    </row>
    <row r="26" spans="2:8" ht="7.5" customHeight="1" x14ac:dyDescent="0.2"/>
    <row r="27" spans="2:8" ht="28.5" customHeight="1" x14ac:dyDescent="0.2">
      <c r="B27" s="2400" t="s">
        <v>1843</v>
      </c>
      <c r="C27" s="2400"/>
    </row>
    <row r="28" spans="2:8" ht="24" customHeight="1" thickBot="1" x14ac:dyDescent="0.25">
      <c r="B28" s="2422" t="s">
        <v>1671</v>
      </c>
      <c r="C28" s="2423"/>
      <c r="D28" s="194" t="s">
        <v>1672</v>
      </c>
      <c r="E28" s="404"/>
      <c r="F28" s="2422" t="s">
        <v>1673</v>
      </c>
      <c r="G28" s="2423"/>
    </row>
    <row r="29" spans="2:8" ht="36.75" customHeight="1" thickBot="1" x14ac:dyDescent="0.25">
      <c r="B29" s="2396" t="s">
        <v>1212</v>
      </c>
      <c r="C29" s="2397"/>
      <c r="D29" s="2397"/>
      <c r="E29" s="2397"/>
      <c r="F29" s="2397"/>
      <c r="G29" s="2398"/>
    </row>
    <row r="32" spans="2:8" ht="28.5" customHeight="1" x14ac:dyDescent="0.2">
      <c r="B32" s="2400" t="s">
        <v>1207</v>
      </c>
      <c r="C32" s="2400"/>
    </row>
    <row r="33" spans="2:9" ht="36.75" customHeight="1" x14ac:dyDescent="0.2">
      <c r="B33" s="32" t="s">
        <v>777</v>
      </c>
      <c r="C33" s="2470" t="s">
        <v>615</v>
      </c>
      <c r="D33" s="2403" t="s">
        <v>616</v>
      </c>
      <c r="E33" s="2403"/>
      <c r="F33" s="2404" t="s">
        <v>617</v>
      </c>
      <c r="G33" s="2404"/>
    </row>
    <row r="34" spans="2:9" ht="36.75" customHeight="1" x14ac:dyDescent="0.2">
      <c r="B34" s="32" t="s">
        <v>778</v>
      </c>
      <c r="C34" s="1781"/>
      <c r="D34" s="2409" t="s">
        <v>859</v>
      </c>
      <c r="E34" s="2409"/>
      <c r="F34" s="1781" t="s">
        <v>1650</v>
      </c>
      <c r="G34" s="1781"/>
    </row>
    <row r="38" spans="2:9" x14ac:dyDescent="0.2">
      <c r="B38" s="182" t="s">
        <v>1206</v>
      </c>
    </row>
    <row r="39" spans="2:9" ht="42" customHeight="1" x14ac:dyDescent="0.25">
      <c r="B39" s="2377"/>
      <c r="C39" s="2378"/>
      <c r="D39" s="2379"/>
      <c r="E39" s="2380"/>
      <c r="F39" s="2380"/>
      <c r="G39" s="2381"/>
      <c r="H39" s="183"/>
      <c r="I39"/>
    </row>
  </sheetData>
  <sheetProtection algorithmName="SHA-512" hashValue="duwouXGq1cOw6ulBJYoyGoJt273758WQpM31uWPqEPX525zhFM3Iteoe0DsdbhvmqTYqrtzTnddDOwrjarSbTg==" saltValue="+i4ApVnXeCTrB5eWE4j60w==" spinCount="100000" sheet="1" objects="1" scenarios="1"/>
  <mergeCells count="25">
    <mergeCell ref="B29:G29"/>
    <mergeCell ref="C17:D17"/>
    <mergeCell ref="C20:D20"/>
    <mergeCell ref="B13:G13"/>
    <mergeCell ref="B14:F14"/>
    <mergeCell ref="B15:E15"/>
    <mergeCell ref="C16:E16"/>
    <mergeCell ref="B28:C28"/>
    <mergeCell ref="F28:G28"/>
    <mergeCell ref="B2:G2"/>
    <mergeCell ref="B39:C39"/>
    <mergeCell ref="D39:G39"/>
    <mergeCell ref="C33:C34"/>
    <mergeCell ref="D33:E33"/>
    <mergeCell ref="F33:G33"/>
    <mergeCell ref="D34:E34"/>
    <mergeCell ref="F34:G34"/>
    <mergeCell ref="C8:D8"/>
    <mergeCell ref="F8:G8"/>
    <mergeCell ref="C9:D9"/>
    <mergeCell ref="F9:G9"/>
    <mergeCell ref="B6:C6"/>
    <mergeCell ref="B32:C32"/>
    <mergeCell ref="B25:E25"/>
    <mergeCell ref="B27:C27"/>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49.5" customHeight="1" x14ac:dyDescent="0.25">
      <c r="B2" s="1248" t="s">
        <v>1846</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84" customHeight="1" x14ac:dyDescent="0.2">
      <c r="B8" s="495" t="s">
        <v>1404</v>
      </c>
      <c r="C8" s="2471" t="s">
        <v>3821</v>
      </c>
      <c r="D8" s="2472"/>
      <c r="E8" s="497" t="s">
        <v>1404</v>
      </c>
      <c r="F8" s="2391"/>
      <c r="G8" s="2392"/>
      <c r="H8" s="172"/>
      <c r="I8" s="173"/>
      <c r="J8" s="171"/>
      <c r="K8" s="171"/>
      <c r="L8" s="171"/>
      <c r="M8" s="171"/>
    </row>
    <row r="9" spans="2:13" ht="84" customHeight="1" x14ac:dyDescent="0.2">
      <c r="B9" s="496" t="s">
        <v>1825</v>
      </c>
      <c r="C9" s="2389" t="s">
        <v>3790</v>
      </c>
      <c r="D9" s="2390"/>
      <c r="E9" s="498" t="s">
        <v>1825</v>
      </c>
      <c r="F9" s="2476"/>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s="45" customFormat="1" ht="24.95" customHeight="1" x14ac:dyDescent="0.2">
      <c r="B13" s="2382" t="s">
        <v>1680</v>
      </c>
      <c r="C13" s="2383"/>
      <c r="D13" s="2383"/>
      <c r="E13" s="2383"/>
      <c r="F13" s="2383"/>
      <c r="G13" s="2384"/>
      <c r="H13" s="622"/>
    </row>
    <row r="14" spans="2:13" s="45" customFormat="1" ht="12" x14ac:dyDescent="0.2">
      <c r="D14" s="614"/>
    </row>
    <row r="15" spans="2:13" s="45" customFormat="1" ht="24.95" customHeight="1" x14ac:dyDescent="0.2">
      <c r="B15" s="2420" t="s">
        <v>1870</v>
      </c>
      <c r="C15" s="2475"/>
      <c r="D15" s="2421"/>
      <c r="E15" s="2468" t="s">
        <v>1871</v>
      </c>
      <c r="F15" s="2447"/>
      <c r="G15" s="2447"/>
    </row>
    <row r="16" spans="2:13" s="45" customFormat="1" ht="24.95" customHeight="1" x14ac:dyDescent="0.2">
      <c r="B16" s="2405" t="s">
        <v>1834</v>
      </c>
      <c r="C16" s="2406"/>
      <c r="D16" s="2406"/>
      <c r="E16" s="2406"/>
      <c r="F16" s="2406"/>
      <c r="G16" s="2406"/>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99" t="s">
        <v>1204</v>
      </c>
      <c r="C21" s="2399"/>
      <c r="D21" s="2399"/>
      <c r="E21" s="2399"/>
    </row>
    <row r="22" spans="2:8" ht="7.5" customHeight="1" x14ac:dyDescent="0.2"/>
    <row r="23" spans="2:8" ht="28.5" customHeight="1" x14ac:dyDescent="0.2">
      <c r="B23" s="2400" t="s">
        <v>1843</v>
      </c>
      <c r="C23" s="2400"/>
    </row>
    <row r="24" spans="2:8" ht="24.95" customHeight="1" thickBot="1" x14ac:dyDescent="0.25">
      <c r="B24" s="403" t="s">
        <v>1671</v>
      </c>
      <c r="C24" s="2422" t="s">
        <v>1672</v>
      </c>
      <c r="D24" s="2423"/>
      <c r="E24" s="2424" t="s">
        <v>1673</v>
      </c>
      <c r="F24" s="2425"/>
    </row>
    <row r="25" spans="2:8" ht="33" customHeight="1" thickBot="1" x14ac:dyDescent="0.25">
      <c r="B25" s="2396" t="s">
        <v>1652</v>
      </c>
      <c r="C25" s="2397"/>
      <c r="D25" s="2397"/>
      <c r="E25" s="2397"/>
      <c r="F25" s="2398"/>
    </row>
    <row r="28" spans="2:8" ht="28.5" customHeight="1" x14ac:dyDescent="0.2">
      <c r="B28" s="2400" t="s">
        <v>1207</v>
      </c>
      <c r="C28" s="2400"/>
    </row>
    <row r="29" spans="2:8" ht="48.75" customHeight="1" x14ac:dyDescent="0.2">
      <c r="B29" s="32" t="s">
        <v>1115</v>
      </c>
      <c r="C29" s="2403" t="s">
        <v>618</v>
      </c>
      <c r="D29" s="2403"/>
      <c r="E29" s="2404" t="s">
        <v>619</v>
      </c>
      <c r="F29" s="2404"/>
    </row>
    <row r="33" spans="2:8" x14ac:dyDescent="0.2">
      <c r="B33" s="182" t="s">
        <v>1206</v>
      </c>
    </row>
    <row r="34" spans="2:8" ht="42" customHeight="1" x14ac:dyDescent="0.25">
      <c r="B34" s="2377"/>
      <c r="C34" s="2378"/>
      <c r="D34" s="2379"/>
      <c r="E34" s="2380"/>
      <c r="F34" s="2381"/>
      <c r="G34" s="183"/>
      <c r="H34"/>
    </row>
  </sheetData>
  <sheetProtection algorithmName="SHA-512" hashValue="FSiMZkA8VGawpMy2pXUT7rFsQIpKDyhWyeUezZ7HXAaeeWqHFbT5Aw/XPqiPHcrmSq+hbKl/56s8e3ui9r6L7g==" saltValue="b/POxlY06fMrs34ZzRC+2Q==" spinCount="100000"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46.5" customHeight="1" x14ac:dyDescent="0.25">
      <c r="B2" s="1248" t="s">
        <v>1845</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60" customHeight="1" x14ac:dyDescent="0.2">
      <c r="B8" s="495" t="s">
        <v>1404</v>
      </c>
      <c r="C8" s="2471" t="s">
        <v>3822</v>
      </c>
      <c r="D8" s="2472"/>
      <c r="E8" s="497" t="s">
        <v>1404</v>
      </c>
      <c r="F8" s="2391"/>
      <c r="G8" s="2392"/>
      <c r="H8" s="172"/>
      <c r="I8" s="173"/>
      <c r="J8" s="171"/>
      <c r="K8" s="171"/>
      <c r="L8" s="171"/>
      <c r="M8" s="171"/>
    </row>
    <row r="9" spans="2:13" ht="92.25" customHeight="1" x14ac:dyDescent="0.2">
      <c r="B9" s="496" t="s">
        <v>1825</v>
      </c>
      <c r="C9" s="2389" t="s">
        <v>3790</v>
      </c>
      <c r="D9" s="2390"/>
      <c r="E9" s="498" t="s">
        <v>1825</v>
      </c>
      <c r="F9" s="2476"/>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s="45" customFormat="1" ht="24.95" customHeight="1" x14ac:dyDescent="0.2">
      <c r="B13" s="2382" t="s">
        <v>1680</v>
      </c>
      <c r="C13" s="2383"/>
      <c r="D13" s="2383"/>
      <c r="E13" s="2383"/>
      <c r="F13" s="2383"/>
      <c r="G13" s="2384"/>
      <c r="H13" s="622"/>
    </row>
    <row r="14" spans="2:13" x14ac:dyDescent="0.2">
      <c r="B14" s="45"/>
      <c r="C14" s="45"/>
      <c r="D14" s="614"/>
      <c r="E14" s="45"/>
      <c r="F14" s="45"/>
      <c r="G14" s="45"/>
      <c r="H14" s="7"/>
    </row>
    <row r="15" spans="2:13" ht="24.95" customHeight="1" x14ac:dyDescent="0.2">
      <c r="B15" s="2420" t="s">
        <v>1702</v>
      </c>
      <c r="C15" s="2475"/>
      <c r="D15" s="2421"/>
      <c r="E15" s="2468" t="s">
        <v>1703</v>
      </c>
      <c r="F15" s="2447"/>
      <c r="G15" s="2447"/>
      <c r="H15" s="7"/>
    </row>
    <row r="16" spans="2:13" ht="24.95" customHeight="1" x14ac:dyDescent="0.2">
      <c r="B16" s="2405" t="s">
        <v>2481</v>
      </c>
      <c r="C16" s="2406"/>
      <c r="D16" s="2406"/>
      <c r="E16" s="2406"/>
      <c r="F16" s="2406"/>
      <c r="G16" s="2406"/>
      <c r="H16" s="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99" t="s">
        <v>1204</v>
      </c>
      <c r="C21" s="2399"/>
      <c r="D21" s="2399"/>
      <c r="E21" s="2399"/>
    </row>
    <row r="22" spans="2:8" ht="7.5" customHeight="1" x14ac:dyDescent="0.2"/>
    <row r="23" spans="2:8" ht="28.5" customHeight="1" x14ac:dyDescent="0.2">
      <c r="B23" s="2400" t="s">
        <v>1843</v>
      </c>
      <c r="C23" s="2400"/>
    </row>
    <row r="24" spans="2:8" ht="24.95" customHeight="1" thickBot="1" x14ac:dyDescent="0.25">
      <c r="B24" s="403" t="s">
        <v>1671</v>
      </c>
      <c r="C24" s="2422" t="s">
        <v>1672</v>
      </c>
      <c r="D24" s="2423"/>
      <c r="E24" s="2424" t="s">
        <v>1673</v>
      </c>
      <c r="F24" s="2425"/>
    </row>
    <row r="25" spans="2:8" ht="33.75" customHeight="1" thickBot="1" x14ac:dyDescent="0.25">
      <c r="B25" s="2396" t="s">
        <v>1651</v>
      </c>
      <c r="C25" s="2397"/>
      <c r="D25" s="2397"/>
      <c r="E25" s="2397"/>
      <c r="F25" s="2398"/>
    </row>
    <row r="28" spans="2:8" ht="28.5" customHeight="1" x14ac:dyDescent="0.2">
      <c r="B28" s="2400" t="s">
        <v>1207</v>
      </c>
      <c r="C28" s="2400"/>
    </row>
    <row r="29" spans="2:8" ht="50.25" customHeight="1" x14ac:dyDescent="0.2">
      <c r="B29" s="32" t="s">
        <v>1116</v>
      </c>
      <c r="C29" s="2403" t="s">
        <v>618</v>
      </c>
      <c r="D29" s="2403"/>
      <c r="E29" s="2404" t="s">
        <v>619</v>
      </c>
      <c r="F29" s="2404"/>
    </row>
    <row r="33" spans="2:8" x14ac:dyDescent="0.2">
      <c r="B33" s="182" t="s">
        <v>1206</v>
      </c>
    </row>
    <row r="34" spans="2:8" ht="42" customHeight="1" x14ac:dyDescent="0.25">
      <c r="B34" s="2377"/>
      <c r="C34" s="2378"/>
      <c r="D34" s="2379"/>
      <c r="E34" s="2380"/>
      <c r="F34" s="2381"/>
      <c r="G34" s="183"/>
      <c r="H34"/>
    </row>
  </sheetData>
  <sheetProtection algorithmName="SHA-512" hashValue="2iagRXpFc/QLiFQdqwi5KWZemeEUyvxerleGjvBFf3gDLEbLVHvY8HUVesWBoL0cJb2L/MmdH/44x6hjz9ELZA==" saltValue="PbK1HS9QxDXNDmIMh0o3Fw==" spinCount="100000"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activeCell="F8" sqref="F8:G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50.25" customHeight="1" x14ac:dyDescent="0.25">
      <c r="B2" s="2477" t="s">
        <v>3823</v>
      </c>
      <c r="C2" s="2477"/>
      <c r="D2" s="2477"/>
      <c r="E2" s="2477"/>
      <c r="F2" s="2477"/>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65.25" customHeight="1" x14ac:dyDescent="0.2">
      <c r="B8" s="495" t="s">
        <v>1404</v>
      </c>
      <c r="C8" s="2389" t="s">
        <v>3791</v>
      </c>
      <c r="D8" s="2390"/>
      <c r="E8" s="497" t="s">
        <v>1404</v>
      </c>
      <c r="F8" s="2391"/>
      <c r="G8" s="2392"/>
      <c r="H8" s="172"/>
      <c r="I8" s="173"/>
      <c r="J8" s="171"/>
      <c r="K8" s="171"/>
      <c r="L8" s="171"/>
      <c r="M8" s="171"/>
    </row>
    <row r="9" spans="2:13" ht="58.5" customHeight="1" x14ac:dyDescent="0.2">
      <c r="B9" s="496" t="s">
        <v>1825</v>
      </c>
      <c r="C9" s="2389" t="s">
        <v>3792</v>
      </c>
      <c r="D9" s="2390"/>
      <c r="E9" s="498" t="s">
        <v>1825</v>
      </c>
      <c r="F9" s="2476"/>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s="45" customFormat="1" ht="24.95" customHeight="1" x14ac:dyDescent="0.2">
      <c r="B13" s="2382" t="s">
        <v>1680</v>
      </c>
      <c r="C13" s="2383"/>
      <c r="D13" s="2383"/>
      <c r="E13" s="2383"/>
      <c r="F13" s="2383"/>
      <c r="G13" s="2384"/>
      <c r="H13" s="622"/>
    </row>
    <row r="14" spans="2:13" x14ac:dyDescent="0.2">
      <c r="B14" s="45"/>
      <c r="C14" s="45"/>
      <c r="D14" s="614"/>
      <c r="E14" s="45"/>
      <c r="F14" s="45"/>
      <c r="G14" s="45"/>
    </row>
    <row r="15" spans="2:13" ht="24.95" customHeight="1" x14ac:dyDescent="0.2">
      <c r="B15" s="2478" t="s">
        <v>1872</v>
      </c>
      <c r="C15" s="2479"/>
      <c r="D15" s="2480" t="s">
        <v>1701</v>
      </c>
      <c r="E15" s="2481"/>
      <c r="F15" s="2481"/>
      <c r="G15" s="2482"/>
    </row>
    <row r="16" spans="2:13" ht="24.95" customHeight="1" x14ac:dyDescent="0.2">
      <c r="B16" s="2405" t="s">
        <v>1835</v>
      </c>
      <c r="C16" s="2406"/>
      <c r="D16" s="2406"/>
      <c r="E16" s="2406"/>
      <c r="F16" s="2406"/>
      <c r="G16" s="2406"/>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399" t="s">
        <v>1204</v>
      </c>
      <c r="C21" s="2399"/>
      <c r="D21" s="2399"/>
      <c r="E21" s="2399"/>
    </row>
    <row r="22" spans="2:8" ht="7.5" customHeight="1" x14ac:dyDescent="0.2"/>
    <row r="23" spans="2:8" ht="28.5" customHeight="1" x14ac:dyDescent="0.2">
      <c r="B23" s="2400" t="s">
        <v>1843</v>
      </c>
      <c r="C23" s="2400"/>
    </row>
    <row r="24" spans="2:8" ht="24.95" customHeight="1" thickBot="1" x14ac:dyDescent="0.25">
      <c r="B24" s="403" t="s">
        <v>1671</v>
      </c>
      <c r="C24" s="2422" t="s">
        <v>1672</v>
      </c>
      <c r="D24" s="2423"/>
      <c r="E24" s="2424" t="s">
        <v>1673</v>
      </c>
      <c r="F24" s="2425"/>
    </row>
    <row r="25" spans="2:8" ht="33" customHeight="1" thickBot="1" x14ac:dyDescent="0.25">
      <c r="B25" s="2396" t="s">
        <v>1213</v>
      </c>
      <c r="C25" s="2397"/>
      <c r="D25" s="2397"/>
      <c r="E25" s="2397"/>
      <c r="F25" s="2398"/>
    </row>
    <row r="28" spans="2:8" ht="28.5" customHeight="1" x14ac:dyDescent="0.2">
      <c r="B28" s="2400" t="s">
        <v>1207</v>
      </c>
      <c r="C28" s="2400"/>
    </row>
    <row r="29" spans="2:8" ht="50.25" customHeight="1" x14ac:dyDescent="0.2">
      <c r="B29" s="32" t="s">
        <v>713</v>
      </c>
      <c r="C29" s="2403" t="s">
        <v>8</v>
      </c>
      <c r="D29" s="2403"/>
      <c r="E29" s="1268" t="s">
        <v>2343</v>
      </c>
      <c r="F29" s="1268"/>
    </row>
    <row r="33" spans="2:8" x14ac:dyDescent="0.2">
      <c r="B33" s="182" t="s">
        <v>1206</v>
      </c>
    </row>
    <row r="34" spans="2:8" ht="42" customHeight="1" x14ac:dyDescent="0.25">
      <c r="B34" s="2377"/>
      <c r="C34" s="2378"/>
      <c r="D34" s="2379"/>
      <c r="E34" s="2380"/>
      <c r="F34" s="2381"/>
      <c r="G34" s="183"/>
      <c r="H34"/>
    </row>
  </sheetData>
  <sheetProtection algorithmName="SHA-512" hashValue="jKsIm64n6aG9yLB7lJqVz2ejkPnVD4lXi2RkqPAXES/cBamyX4qlQSlKesravvbjiSkDUgtN+aMChMd/2bCPNg==" saltValue="ssiAJx2EWqzQh80FZLdgaA==" spinCount="100000"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F19" sqref="F1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45.75" customHeight="1" x14ac:dyDescent="0.25">
      <c r="B2" s="1248" t="s">
        <v>3793</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54.75" customHeight="1" x14ac:dyDescent="0.2">
      <c r="B8" s="495" t="s">
        <v>1404</v>
      </c>
      <c r="C8" s="2389" t="s">
        <v>3794</v>
      </c>
      <c r="D8" s="2390"/>
      <c r="E8" s="497" t="s">
        <v>1404</v>
      </c>
      <c r="F8" s="2391"/>
      <c r="G8" s="2392"/>
      <c r="H8" s="172"/>
      <c r="I8" s="173"/>
      <c r="J8" s="171"/>
      <c r="K8" s="171"/>
      <c r="L8" s="171"/>
      <c r="M8" s="171"/>
    </row>
    <row r="9" spans="2:13" ht="54.75" customHeight="1" x14ac:dyDescent="0.2">
      <c r="B9" s="496" t="s">
        <v>1825</v>
      </c>
      <c r="C9" s="2402"/>
      <c r="D9" s="2394"/>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s="45" customFormat="1" ht="24.95" customHeight="1" x14ac:dyDescent="0.2">
      <c r="B13" s="2382" t="s">
        <v>1680</v>
      </c>
      <c r="C13" s="2383"/>
      <c r="D13" s="2383"/>
      <c r="E13" s="2383"/>
      <c r="F13" s="2383"/>
      <c r="G13" s="2384"/>
      <c r="H13" s="622"/>
    </row>
    <row r="14" spans="2:13" s="45" customFormat="1" ht="24.95" customHeight="1" x14ac:dyDescent="0.2">
      <c r="B14" s="2382" t="s">
        <v>1700</v>
      </c>
      <c r="C14" s="2383"/>
      <c r="D14" s="2383"/>
      <c r="E14" s="2384"/>
      <c r="F14" s="2483"/>
      <c r="G14" s="2484"/>
    </row>
    <row r="15" spans="2:13" x14ac:dyDescent="0.2">
      <c r="B15" s="180"/>
      <c r="C15" s="180"/>
      <c r="D15" s="180"/>
      <c r="E15" s="180"/>
    </row>
    <row r="16" spans="2:13" x14ac:dyDescent="0.2">
      <c r="B16" s="7"/>
      <c r="C16" s="7"/>
      <c r="D16" s="7"/>
      <c r="E16" s="7"/>
      <c r="F16" s="7"/>
      <c r="G16" s="7"/>
      <c r="H16" s="7"/>
    </row>
    <row r="17" spans="2:8" ht="33" customHeight="1" x14ac:dyDescent="0.25">
      <c r="B17" s="2399" t="s">
        <v>1204</v>
      </c>
      <c r="C17" s="2399"/>
      <c r="D17" s="2399"/>
      <c r="E17" s="2399"/>
    </row>
    <row r="18" spans="2:8" ht="7.5" customHeight="1" x14ac:dyDescent="0.2"/>
    <row r="19" spans="2:8" ht="28.5" customHeight="1" x14ac:dyDescent="0.2">
      <c r="B19" s="2400" t="s">
        <v>1843</v>
      </c>
      <c r="C19" s="2400"/>
    </row>
    <row r="20" spans="2:8" ht="24.95" customHeight="1" thickBot="1" x14ac:dyDescent="0.25">
      <c r="B20" s="403" t="s">
        <v>1671</v>
      </c>
      <c r="C20" s="2422" t="s">
        <v>1672</v>
      </c>
      <c r="D20" s="2423"/>
      <c r="E20" s="2424" t="s">
        <v>1673</v>
      </c>
      <c r="F20" s="2425"/>
    </row>
    <row r="21" spans="2:8" ht="33" customHeight="1" thickBot="1" x14ac:dyDescent="0.25">
      <c r="B21" s="2396" t="s">
        <v>1214</v>
      </c>
      <c r="C21" s="2397"/>
      <c r="D21" s="2397"/>
      <c r="E21" s="2397"/>
      <c r="F21" s="2398"/>
    </row>
    <row r="24" spans="2:8" x14ac:dyDescent="0.2">
      <c r="B24" s="182" t="s">
        <v>1206</v>
      </c>
    </row>
    <row r="25" spans="2:8" ht="42" customHeight="1" x14ac:dyDescent="0.25">
      <c r="B25" s="2377"/>
      <c r="C25" s="2378"/>
      <c r="D25" s="2485"/>
      <c r="E25" s="2486"/>
      <c r="F25" s="2487"/>
      <c r="G25" s="183"/>
      <c r="H25"/>
    </row>
  </sheetData>
  <sheetProtection algorithmName="SHA-512" hashValue="7N/wCEM44ODZpfSRnyqbx26viipQzytBiZC4PLF/EuqQug1EI2Y4AwAAPEpr5zJ3vXCZajykFVsYZ3YGvwkLVQ==" saltValue="/m4W++x+pQBPPAcGGvyNYw==" spinCount="100000"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F8" sqref="F8:G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33.42578125" style="64" customWidth="1"/>
    <col min="8" max="16384" width="9" style="64"/>
  </cols>
  <sheetData>
    <row r="1" spans="2:13" ht="9" customHeight="1" x14ac:dyDescent="0.2"/>
    <row r="2" spans="2:13" ht="47.25" customHeight="1" x14ac:dyDescent="0.25">
      <c r="B2" s="1248" t="s">
        <v>3795</v>
      </c>
      <c r="C2" s="1248"/>
      <c r="D2" s="1248"/>
      <c r="E2" s="1248"/>
      <c r="F2" s="1248"/>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51" customHeight="1" x14ac:dyDescent="0.2">
      <c r="B8" s="495" t="s">
        <v>1404</v>
      </c>
      <c r="C8" s="2389" t="s">
        <v>3824</v>
      </c>
      <c r="D8" s="2390"/>
      <c r="E8" s="497" t="s">
        <v>1404</v>
      </c>
      <c r="F8" s="2454" t="s">
        <v>1819</v>
      </c>
      <c r="G8" s="2455"/>
      <c r="H8" s="172"/>
      <c r="I8" s="173"/>
      <c r="J8" s="171"/>
      <c r="K8" s="171"/>
      <c r="L8" s="171"/>
      <c r="M8" s="171"/>
    </row>
    <row r="9" spans="2:13" ht="54" customHeight="1" x14ac:dyDescent="0.2">
      <c r="B9" s="496" t="s">
        <v>1825</v>
      </c>
      <c r="C9" s="2389" t="s">
        <v>3796</v>
      </c>
      <c r="D9" s="2390"/>
      <c r="E9" s="498" t="s">
        <v>1825</v>
      </c>
      <c r="F9" s="2488" t="s">
        <v>1823</v>
      </c>
      <c r="G9" s="2489"/>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382" t="s">
        <v>1681</v>
      </c>
      <c r="C14" s="2473"/>
      <c r="D14" s="2473"/>
      <c r="E14" s="2473"/>
      <c r="F14" s="2474"/>
      <c r="G14" s="156" t="s">
        <v>1696</v>
      </c>
      <c r="H14" s="7"/>
    </row>
    <row r="15" spans="2:13" ht="24.95" customHeight="1" x14ac:dyDescent="0.2">
      <c r="B15" s="2456" t="s">
        <v>1698</v>
      </c>
      <c r="C15" s="2457"/>
      <c r="D15" s="2457"/>
      <c r="E15" s="2457"/>
      <c r="F15" s="604" t="s">
        <v>1699</v>
      </c>
      <c r="G15" s="613"/>
      <c r="H15" s="7"/>
    </row>
    <row r="16" spans="2:13" ht="24.95" customHeight="1" x14ac:dyDescent="0.2">
      <c r="B16" s="2457" t="s">
        <v>620</v>
      </c>
      <c r="C16" s="2457"/>
      <c r="D16" s="627"/>
      <c r="E16" s="613"/>
      <c r="F16" s="45"/>
      <c r="G16" s="45"/>
    </row>
    <row r="17" spans="2:8" x14ac:dyDescent="0.2">
      <c r="B17" s="45"/>
      <c r="C17" s="45"/>
      <c r="D17" s="45"/>
      <c r="E17" s="45"/>
      <c r="F17" s="45"/>
      <c r="G17" s="45"/>
      <c r="H17" s="7"/>
    </row>
    <row r="18" spans="2:8" ht="24.95" customHeight="1" x14ac:dyDescent="0.2">
      <c r="B18" s="628" t="s">
        <v>621</v>
      </c>
      <c r="C18" s="615"/>
      <c r="D18" s="613"/>
      <c r="E18" s="613"/>
      <c r="F18" s="613"/>
      <c r="G18" s="45"/>
    </row>
    <row r="19" spans="2:8" ht="24.95" customHeight="1" x14ac:dyDescent="0.2">
      <c r="B19" s="2429" t="s">
        <v>1836</v>
      </c>
      <c r="C19" s="2430"/>
      <c r="D19" s="613"/>
      <c r="E19" s="613"/>
      <c r="F19" s="613"/>
      <c r="G19" s="613"/>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99" t="s">
        <v>1204</v>
      </c>
      <c r="C24" s="2399"/>
      <c r="D24" s="2399"/>
      <c r="E24" s="2399"/>
    </row>
    <row r="25" spans="2:8" ht="7.5" customHeight="1" x14ac:dyDescent="0.2"/>
    <row r="26" spans="2:8" ht="28.5" customHeight="1" x14ac:dyDescent="0.2">
      <c r="B26" s="2400" t="s">
        <v>1843</v>
      </c>
      <c r="C26" s="2400"/>
    </row>
    <row r="27" spans="2:8" ht="24.95" customHeight="1" thickBot="1" x14ac:dyDescent="0.25">
      <c r="B27" s="403" t="s">
        <v>1671</v>
      </c>
      <c r="C27" s="2422" t="s">
        <v>1672</v>
      </c>
      <c r="D27" s="2423"/>
      <c r="E27" s="2424" t="s">
        <v>1673</v>
      </c>
      <c r="F27" s="2425"/>
    </row>
    <row r="28" spans="2:8" ht="33" customHeight="1" thickBot="1" x14ac:dyDescent="0.25">
      <c r="B28" s="2410" t="s">
        <v>1677</v>
      </c>
      <c r="C28" s="2411"/>
      <c r="D28" s="2411"/>
      <c r="E28" s="2411"/>
      <c r="F28" s="2412"/>
    </row>
    <row r="29" spans="2:8" ht="39" customHeight="1" x14ac:dyDescent="0.2">
      <c r="B29" s="32" t="s">
        <v>728</v>
      </c>
      <c r="C29" s="1274" t="s">
        <v>8</v>
      </c>
      <c r="D29" s="1276"/>
      <c r="E29" s="1274" t="s">
        <v>8</v>
      </c>
      <c r="F29" s="1276"/>
    </row>
    <row r="30" spans="2:8" ht="39.75" customHeight="1" x14ac:dyDescent="0.2">
      <c r="B30" s="32" t="s">
        <v>729</v>
      </c>
      <c r="C30" s="1479" t="s">
        <v>592</v>
      </c>
      <c r="D30" s="1365"/>
      <c r="E30" s="1479" t="s">
        <v>592</v>
      </c>
      <c r="F30" s="1365"/>
    </row>
    <row r="31" spans="2:8" ht="46.5" customHeight="1" x14ac:dyDescent="0.2">
      <c r="B31" s="38" t="s">
        <v>735</v>
      </c>
      <c r="C31" s="1274" t="s">
        <v>13</v>
      </c>
      <c r="D31" s="1276"/>
      <c r="E31" s="1274" t="s">
        <v>888</v>
      </c>
      <c r="F31" s="1276"/>
    </row>
    <row r="32" spans="2:8" ht="48" customHeight="1" x14ac:dyDescent="0.2">
      <c r="B32" s="38" t="s">
        <v>719</v>
      </c>
      <c r="C32" s="1479" t="s">
        <v>2770</v>
      </c>
      <c r="D32" s="1365"/>
      <c r="E32" s="1479" t="s">
        <v>622</v>
      </c>
      <c r="F32" s="1365"/>
    </row>
    <row r="33" spans="2:8" ht="44.25" customHeight="1" x14ac:dyDescent="0.2">
      <c r="B33" s="38" t="s">
        <v>736</v>
      </c>
      <c r="C33" s="1479" t="s">
        <v>2770</v>
      </c>
      <c r="D33" s="1365"/>
      <c r="E33" s="1479" t="s">
        <v>1976</v>
      </c>
      <c r="F33" s="1365"/>
    </row>
    <row r="34" spans="2:8" ht="49.5" customHeight="1" x14ac:dyDescent="0.2">
      <c r="B34" s="38" t="s">
        <v>720</v>
      </c>
      <c r="C34" s="1479" t="s">
        <v>127</v>
      </c>
      <c r="D34" s="1365"/>
      <c r="E34" s="1479" t="s">
        <v>598</v>
      </c>
      <c r="F34" s="1365"/>
    </row>
    <row r="35" spans="2:8" ht="39.75" customHeight="1" x14ac:dyDescent="0.2">
      <c r="B35" s="38" t="s">
        <v>737</v>
      </c>
      <c r="C35" s="1479" t="s">
        <v>127</v>
      </c>
      <c r="D35" s="1365"/>
      <c r="E35" s="1479" t="s">
        <v>598</v>
      </c>
      <c r="F35" s="1365"/>
    </row>
    <row r="38" spans="2:8" ht="28.5" customHeight="1" x14ac:dyDescent="0.2">
      <c r="B38" s="2400" t="s">
        <v>1207</v>
      </c>
      <c r="C38" s="2400"/>
    </row>
    <row r="39" spans="2:8" ht="41.25" customHeight="1" x14ac:dyDescent="0.2">
      <c r="B39" s="32" t="s">
        <v>766</v>
      </c>
      <c r="C39" s="2403" t="s">
        <v>610</v>
      </c>
      <c r="D39" s="2403"/>
      <c r="E39" s="1268" t="s">
        <v>623</v>
      </c>
      <c r="F39" s="1268"/>
    </row>
    <row r="43" spans="2:8" x14ac:dyDescent="0.2">
      <c r="B43" s="182" t="s">
        <v>1206</v>
      </c>
    </row>
    <row r="44" spans="2:8" ht="42" customHeight="1" x14ac:dyDescent="0.25">
      <c r="B44" s="2377"/>
      <c r="C44" s="2378"/>
      <c r="D44" s="2379"/>
      <c r="E44" s="2380"/>
      <c r="F44" s="2381"/>
      <c r="G44" s="183"/>
      <c r="H44"/>
    </row>
  </sheetData>
  <sheetProtection algorithmName="SHA-512" hashValue="YbxvEMuD1rKN7PDCzhDBZuKpy9TAtIho1JLgIguJ2hR3P7BZ5wgVdMgG5JTL6J/d31HNckzzwOmuKPrF8I5UpA==" saltValue="tyr1uKojcclSFgKSTstcgQ==" spinCount="100000"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6" customHeight="1" x14ac:dyDescent="0.2"/>
    <row r="2" spans="2:13" ht="49.5" customHeight="1" x14ac:dyDescent="0.25">
      <c r="B2" s="1248" t="s">
        <v>3797</v>
      </c>
      <c r="C2" s="1248"/>
      <c r="D2" s="1248"/>
      <c r="E2" s="762"/>
      <c r="F2" s="762"/>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49.5" customHeight="1" x14ac:dyDescent="0.2">
      <c r="B8" s="495" t="s">
        <v>1404</v>
      </c>
      <c r="C8" s="2389" t="s">
        <v>3825</v>
      </c>
      <c r="D8" s="2390"/>
      <c r="E8" s="497" t="s">
        <v>1404</v>
      </c>
      <c r="F8" s="2391"/>
      <c r="G8" s="2392"/>
      <c r="H8" s="172"/>
      <c r="I8" s="173"/>
      <c r="J8" s="171"/>
      <c r="K8" s="171"/>
      <c r="L8" s="171"/>
      <c r="M8" s="171"/>
    </row>
    <row r="9" spans="2:13" ht="45" customHeight="1" x14ac:dyDescent="0.2">
      <c r="B9" s="496" t="s">
        <v>1825</v>
      </c>
      <c r="C9" s="2389" t="s">
        <v>3798</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456" t="s">
        <v>1681</v>
      </c>
      <c r="C14" s="2456"/>
      <c r="D14" s="2456"/>
      <c r="E14" s="2456"/>
      <c r="F14" s="2490" t="s">
        <v>1696</v>
      </c>
      <c r="G14" s="2491"/>
      <c r="H14" s="7"/>
    </row>
    <row r="15" spans="2:13" x14ac:dyDescent="0.2">
      <c r="B15" s="7"/>
      <c r="C15" s="7"/>
      <c r="D15" s="7"/>
      <c r="E15" s="7"/>
      <c r="F15" s="7"/>
      <c r="G15" s="7"/>
      <c r="H15" s="7"/>
    </row>
    <row r="16" spans="2:13" ht="24.95" customHeight="1" x14ac:dyDescent="0.2">
      <c r="B16" s="2492" t="s">
        <v>1697</v>
      </c>
      <c r="C16" s="2493"/>
      <c r="D16" s="2494"/>
      <c r="E16" s="180"/>
      <c r="F16" s="180"/>
      <c r="G16" s="7"/>
    </row>
    <row r="17" spans="2:8" ht="24.95" customHeight="1" x14ac:dyDescent="0.2">
      <c r="B17" s="2405" t="s">
        <v>1837</v>
      </c>
      <c r="C17" s="2405"/>
      <c r="D17" s="2405"/>
      <c r="E17" s="2405"/>
      <c r="F17" s="180"/>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99" t="s">
        <v>1204</v>
      </c>
      <c r="C22" s="2399"/>
      <c r="D22" s="2399"/>
      <c r="E22" s="2399"/>
    </row>
    <row r="23" spans="2:8" ht="7.5" customHeight="1" x14ac:dyDescent="0.2"/>
    <row r="24" spans="2:8" ht="28.5" customHeight="1" x14ac:dyDescent="0.2">
      <c r="B24" s="2400" t="s">
        <v>1843</v>
      </c>
      <c r="C24" s="2400"/>
    </row>
    <row r="25" spans="2:8" ht="24.95" customHeight="1" thickBot="1" x14ac:dyDescent="0.25">
      <c r="B25" s="403" t="s">
        <v>1671</v>
      </c>
      <c r="C25" s="2422" t="s">
        <v>1672</v>
      </c>
      <c r="D25" s="2423"/>
      <c r="E25" s="2424" t="s">
        <v>1673</v>
      </c>
      <c r="F25" s="2425"/>
    </row>
    <row r="26" spans="2:8" ht="33" customHeight="1" thickBot="1" x14ac:dyDescent="0.25">
      <c r="B26" s="2396" t="s">
        <v>1213</v>
      </c>
      <c r="C26" s="2397"/>
      <c r="D26" s="2397"/>
      <c r="E26" s="2397"/>
      <c r="F26" s="2398"/>
    </row>
    <row r="27" spans="2:8" ht="13.5" customHeight="1" x14ac:dyDescent="0.2"/>
    <row r="29" spans="2:8" ht="28.5" customHeight="1" thickBot="1" x14ac:dyDescent="0.25">
      <c r="B29" s="2400" t="s">
        <v>1207</v>
      </c>
      <c r="C29" s="2400"/>
    </row>
    <row r="30" spans="2:8" ht="33" customHeight="1" thickBot="1" x14ac:dyDescent="0.25">
      <c r="B30" s="2396" t="s">
        <v>1215</v>
      </c>
      <c r="C30" s="2397"/>
      <c r="D30" s="2397"/>
      <c r="E30" s="2397"/>
      <c r="F30" s="2398"/>
    </row>
    <row r="34" spans="2:8" x14ac:dyDescent="0.2">
      <c r="B34" s="182" t="s">
        <v>1206</v>
      </c>
    </row>
    <row r="35" spans="2:8" ht="42" customHeight="1" x14ac:dyDescent="0.25">
      <c r="B35" s="2377"/>
      <c r="C35" s="2378"/>
      <c r="D35" s="2485"/>
      <c r="E35" s="2486"/>
      <c r="F35" s="2487"/>
      <c r="G35" s="183"/>
      <c r="H35"/>
    </row>
  </sheetData>
  <sheetProtection algorithmName="SHA-512" hashValue="FYL2+f9p0aRcaWP5p9H7X/yw7y9MPWsWedlP/4/3FgrF38US7RFAu6UYUiaN5o8Sro1pQt7HJ4u8pWU/z5YPCw==" saltValue="EmIRKFkD1cZgHBIZrZi78A==" spinCount="100000"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O43"/>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51.75" customHeight="1" x14ac:dyDescent="0.25">
      <c r="B2" s="2495" t="s">
        <v>3827</v>
      </c>
      <c r="C2" s="2495"/>
      <c r="D2" s="2495"/>
      <c r="E2" s="2495"/>
      <c r="F2" s="762"/>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60.75" customHeight="1" x14ac:dyDescent="0.2">
      <c r="B8" s="495" t="s">
        <v>1404</v>
      </c>
      <c r="C8" s="2389" t="s">
        <v>3826</v>
      </c>
      <c r="D8" s="2390"/>
      <c r="E8" s="497" t="s">
        <v>1404</v>
      </c>
      <c r="F8" s="2391"/>
      <c r="G8" s="2392"/>
      <c r="H8" s="172"/>
      <c r="I8" s="173"/>
      <c r="J8" s="171"/>
      <c r="K8" s="171"/>
      <c r="L8" s="171"/>
      <c r="M8" s="171"/>
    </row>
    <row r="9" spans="2:13" ht="54.75" customHeight="1" x14ac:dyDescent="0.2">
      <c r="B9" s="496" t="s">
        <v>1825</v>
      </c>
      <c r="C9" s="2496" t="s">
        <v>3828</v>
      </c>
      <c r="D9" s="2497"/>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456" t="s">
        <v>1681</v>
      </c>
      <c r="C14" s="2456"/>
      <c r="D14" s="2456"/>
      <c r="E14" s="2456"/>
      <c r="F14" s="2490" t="s">
        <v>1696</v>
      </c>
      <c r="G14" s="2491"/>
      <c r="H14" s="7"/>
    </row>
    <row r="15" spans="2:13" ht="24.95" customHeight="1" x14ac:dyDescent="0.2">
      <c r="B15" s="2498" t="s">
        <v>3829</v>
      </c>
      <c r="C15" s="2499"/>
      <c r="D15" s="195"/>
      <c r="E15" s="7"/>
    </row>
    <row r="16" spans="2:13" x14ac:dyDescent="0.2">
      <c r="B16" s="7"/>
      <c r="C16" s="7"/>
      <c r="D16" s="7"/>
      <c r="E16" s="7"/>
      <c r="F16" s="7"/>
      <c r="G16" s="7"/>
      <c r="H16" s="7"/>
    </row>
    <row r="17" spans="2:15" ht="18" customHeight="1" x14ac:dyDescent="0.2">
      <c r="B17" s="628" t="s">
        <v>625</v>
      </c>
      <c r="C17" s="181"/>
      <c r="D17" s="180"/>
      <c r="E17" s="180"/>
      <c r="F17" s="180"/>
      <c r="G17" s="7"/>
    </row>
    <row r="18" spans="2:15" ht="24.95" customHeight="1" x14ac:dyDescent="0.2">
      <c r="B18" s="2500" t="s">
        <v>2482</v>
      </c>
      <c r="C18" s="2430"/>
      <c r="D18" s="180"/>
      <c r="E18" s="180"/>
      <c r="F18" s="180"/>
      <c r="G18" s="180"/>
      <c r="H18" s="7"/>
    </row>
    <row r="19" spans="2:15" x14ac:dyDescent="0.2">
      <c r="B19" s="7"/>
      <c r="C19" s="7"/>
      <c r="D19" s="7"/>
      <c r="E19" s="7"/>
      <c r="F19" s="7"/>
      <c r="G19" s="7"/>
      <c r="H19" s="7"/>
    </row>
    <row r="20" spans="2:15" x14ac:dyDescent="0.2">
      <c r="B20" s="7"/>
      <c r="C20" s="7"/>
      <c r="D20" s="7"/>
      <c r="E20" s="7"/>
      <c r="F20" s="7"/>
      <c r="G20" s="7"/>
      <c r="H20" s="7"/>
    </row>
    <row r="21" spans="2:15" x14ac:dyDescent="0.2">
      <c r="B21" s="7"/>
      <c r="C21" s="7"/>
      <c r="D21" s="7"/>
      <c r="E21" s="7"/>
      <c r="F21" s="7"/>
      <c r="G21" s="7"/>
      <c r="H21" s="7"/>
    </row>
    <row r="23" spans="2:15" ht="33" customHeight="1" x14ac:dyDescent="0.25">
      <c r="B23" s="2399" t="s">
        <v>1204</v>
      </c>
      <c r="C23" s="2399"/>
      <c r="D23" s="2399"/>
      <c r="E23" s="2399"/>
    </row>
    <row r="24" spans="2:15" ht="7.5" customHeight="1" x14ac:dyDescent="0.2"/>
    <row r="25" spans="2:15" ht="28.5" customHeight="1" x14ac:dyDescent="0.2">
      <c r="B25" s="2400" t="s">
        <v>1843</v>
      </c>
      <c r="C25" s="2400"/>
    </row>
    <row r="26" spans="2:15" ht="24.95" customHeight="1" thickBot="1" x14ac:dyDescent="0.25">
      <c r="B26" s="403" t="s">
        <v>1671</v>
      </c>
      <c r="C26" s="2422" t="s">
        <v>1672</v>
      </c>
      <c r="D26" s="2423"/>
      <c r="E26" s="2424" t="s">
        <v>1673</v>
      </c>
      <c r="F26" s="2425"/>
    </row>
    <row r="27" spans="2:15" ht="33" customHeight="1" thickBot="1" x14ac:dyDescent="0.3">
      <c r="B27" s="2501" t="s">
        <v>3554</v>
      </c>
      <c r="C27" s="2502"/>
      <c r="D27" s="2502"/>
      <c r="E27" s="2502"/>
      <c r="F27" s="2503"/>
      <c r="H27"/>
      <c r="I27"/>
      <c r="J27"/>
      <c r="K27"/>
      <c r="L27"/>
      <c r="M27"/>
      <c r="N27"/>
      <c r="O27"/>
    </row>
    <row r="28" spans="2:15" ht="33" customHeight="1" thickBot="1" x14ac:dyDescent="0.3">
      <c r="B28" s="2504" t="s">
        <v>3555</v>
      </c>
      <c r="C28" s="2505"/>
      <c r="D28" s="2505"/>
      <c r="E28" s="2505"/>
      <c r="F28" s="2506"/>
      <c r="H28"/>
      <c r="I28"/>
      <c r="J28"/>
      <c r="K28"/>
      <c r="L28"/>
      <c r="M28"/>
      <c r="N28"/>
      <c r="O28"/>
    </row>
    <row r="29" spans="2:15" ht="39" customHeight="1" x14ac:dyDescent="0.25">
      <c r="B29" s="1105" t="s">
        <v>3556</v>
      </c>
      <c r="C29" s="2353" t="s">
        <v>592</v>
      </c>
      <c r="D29" s="2355"/>
      <c r="E29" s="2353" t="s">
        <v>1126</v>
      </c>
      <c r="F29" s="2355"/>
      <c r="H29"/>
      <c r="I29"/>
      <c r="J29"/>
      <c r="K29"/>
      <c r="L29"/>
      <c r="M29"/>
      <c r="N29"/>
      <c r="O29"/>
    </row>
    <row r="30" spans="2:15" ht="39.75" customHeight="1" x14ac:dyDescent="0.25">
      <c r="B30" s="917" t="s">
        <v>2926</v>
      </c>
      <c r="C30" s="2353" t="s">
        <v>624</v>
      </c>
      <c r="D30" s="2355"/>
      <c r="E30" s="2353" t="s">
        <v>593</v>
      </c>
      <c r="F30" s="2355"/>
      <c r="H30"/>
      <c r="I30"/>
      <c r="J30"/>
      <c r="K30"/>
      <c r="L30"/>
      <c r="M30"/>
      <c r="N30"/>
      <c r="O30"/>
    </row>
    <row r="31" spans="2:15" ht="46.5" customHeight="1" x14ac:dyDescent="0.25">
      <c r="B31" s="917" t="s">
        <v>3557</v>
      </c>
      <c r="C31" s="2367" t="s">
        <v>860</v>
      </c>
      <c r="D31" s="2369"/>
      <c r="E31" s="2367" t="s">
        <v>148</v>
      </c>
      <c r="F31" s="2369"/>
      <c r="H31"/>
      <c r="I31"/>
      <c r="J31"/>
      <c r="K31"/>
      <c r="L31"/>
      <c r="M31"/>
      <c r="N31"/>
      <c r="O31"/>
    </row>
    <row r="32" spans="2:15" ht="27.75" customHeight="1" x14ac:dyDescent="0.25">
      <c r="B32" s="2353" t="s">
        <v>3558</v>
      </c>
      <c r="C32" s="2354"/>
      <c r="D32" s="2354"/>
      <c r="E32" s="2354"/>
      <c r="F32" s="2355"/>
      <c r="H32"/>
      <c r="I32"/>
      <c r="J32"/>
      <c r="K32"/>
      <c r="L32"/>
      <c r="M32"/>
      <c r="N32"/>
      <c r="O32"/>
    </row>
    <row r="33" spans="2:15" ht="39.75" customHeight="1" x14ac:dyDescent="0.25">
      <c r="B33" s="917" t="s">
        <v>2926</v>
      </c>
      <c r="C33" s="2353" t="s">
        <v>624</v>
      </c>
      <c r="D33" s="2355"/>
      <c r="E33" s="2353" t="s">
        <v>3559</v>
      </c>
      <c r="F33" s="2355"/>
      <c r="H33"/>
      <c r="I33"/>
      <c r="J33"/>
      <c r="K33"/>
      <c r="L33"/>
      <c r="M33"/>
      <c r="N33"/>
      <c r="O33"/>
    </row>
    <row r="34" spans="2:15" ht="13.5" customHeight="1" x14ac:dyDescent="0.2"/>
    <row r="36" spans="2:15" ht="28.5" customHeight="1" x14ac:dyDescent="0.2">
      <c r="B36" s="2400" t="s">
        <v>1207</v>
      </c>
      <c r="C36" s="2400"/>
    </row>
    <row r="37" spans="2:15" ht="39.75" customHeight="1" x14ac:dyDescent="0.25">
      <c r="B37" s="917" t="s">
        <v>2926</v>
      </c>
      <c r="C37" s="2353" t="s">
        <v>624</v>
      </c>
      <c r="D37" s="2355"/>
      <c r="E37" s="2353" t="s">
        <v>593</v>
      </c>
      <c r="F37" s="2355"/>
      <c r="H37"/>
      <c r="I37"/>
      <c r="J37"/>
      <c r="K37"/>
      <c r="L37"/>
      <c r="M37"/>
      <c r="N37"/>
      <c r="O37"/>
    </row>
    <row r="38" spans="2:15" ht="36.75" customHeight="1" x14ac:dyDescent="0.2">
      <c r="B38" s="46" t="s">
        <v>743</v>
      </c>
      <c r="C38" s="2403" t="s">
        <v>375</v>
      </c>
      <c r="D38" s="2403"/>
      <c r="E38" s="1268" t="s">
        <v>626</v>
      </c>
      <c r="F38" s="1268"/>
    </row>
    <row r="42" spans="2:15" x14ac:dyDescent="0.2">
      <c r="B42" s="182" t="s">
        <v>1206</v>
      </c>
    </row>
    <row r="43" spans="2:15" ht="42" customHeight="1" x14ac:dyDescent="0.25">
      <c r="B43" s="2377"/>
      <c r="C43" s="2378"/>
      <c r="D43" s="2379"/>
      <c r="E43" s="2380"/>
      <c r="F43" s="2381"/>
      <c r="G43" s="183"/>
      <c r="H43"/>
    </row>
  </sheetData>
  <sheetProtection algorithmName="SHA-512" hashValue="CzhzZ7/m4H6c9b/cYHE3P3tLGq4jtYjRkEb39oqTxzUUDhn/gRsjr60QsnzG9T+4cjM9rTNpQsKvncW8r3NiTQ==" saltValue="PYqpvScUh12MPaisXK3LAw==" spinCount="100000" sheet="1" objects="1" scenarios="1"/>
  <mergeCells count="33">
    <mergeCell ref="B43:C43"/>
    <mergeCell ref="B15:C15"/>
    <mergeCell ref="C38:D38"/>
    <mergeCell ref="E38:F38"/>
    <mergeCell ref="D43:F43"/>
    <mergeCell ref="B36:C36"/>
    <mergeCell ref="B23:E23"/>
    <mergeCell ref="B25:C25"/>
    <mergeCell ref="B18:C18"/>
    <mergeCell ref="C26:D26"/>
    <mergeCell ref="E26:F26"/>
    <mergeCell ref="B27:F27"/>
    <mergeCell ref="B28:F28"/>
    <mergeCell ref="C29:D29"/>
    <mergeCell ref="E29:F29"/>
    <mergeCell ref="C33:D33"/>
    <mergeCell ref="B2:E2"/>
    <mergeCell ref="B13:G13"/>
    <mergeCell ref="B6:C6"/>
    <mergeCell ref="B14:E14"/>
    <mergeCell ref="F14:G14"/>
    <mergeCell ref="C8:D8"/>
    <mergeCell ref="F8:G8"/>
    <mergeCell ref="C9:D9"/>
    <mergeCell ref="F9:G9"/>
    <mergeCell ref="C37:D37"/>
    <mergeCell ref="E37:F37"/>
    <mergeCell ref="E33:F33"/>
    <mergeCell ref="C30:D30"/>
    <mergeCell ref="E30:F30"/>
    <mergeCell ref="C31:D31"/>
    <mergeCell ref="E31:F31"/>
    <mergeCell ref="B32:F32"/>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activeCell="D5" sqref="D5"/>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47.25" customHeight="1" x14ac:dyDescent="0.25">
      <c r="B2" s="1248" t="s">
        <v>3831</v>
      </c>
      <c r="C2" s="1248"/>
      <c r="D2" s="1248"/>
      <c r="E2" s="762"/>
      <c r="F2" s="762"/>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42.75" customHeight="1" x14ac:dyDescent="0.2">
      <c r="B8" s="495" t="s">
        <v>1404</v>
      </c>
      <c r="C8" s="2389" t="s">
        <v>3830</v>
      </c>
      <c r="D8" s="2390"/>
      <c r="E8" s="497" t="s">
        <v>1404</v>
      </c>
      <c r="F8" s="2391"/>
      <c r="G8" s="2392"/>
      <c r="H8" s="172"/>
      <c r="I8" s="173"/>
      <c r="J8" s="171"/>
      <c r="K8" s="171"/>
      <c r="L8" s="171"/>
      <c r="M8" s="171"/>
    </row>
    <row r="9" spans="2:13" ht="45" customHeight="1" x14ac:dyDescent="0.2">
      <c r="B9" s="496" t="s">
        <v>1825</v>
      </c>
      <c r="C9" s="2389" t="s">
        <v>3792</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456" t="s">
        <v>1681</v>
      </c>
      <c r="C14" s="2456"/>
      <c r="D14" s="2456"/>
      <c r="E14" s="2456"/>
      <c r="F14" s="2490" t="s">
        <v>1696</v>
      </c>
      <c r="G14" s="2491"/>
      <c r="H14" s="7"/>
    </row>
    <row r="15" spans="2:13" x14ac:dyDescent="0.2">
      <c r="B15" s="7"/>
      <c r="C15" s="7"/>
      <c r="D15" s="7"/>
      <c r="E15" s="7"/>
      <c r="F15" s="7"/>
      <c r="G15" s="7"/>
      <c r="H15" s="7"/>
    </row>
    <row r="16" spans="2:13" x14ac:dyDescent="0.2">
      <c r="B16" s="2507" t="s">
        <v>594</v>
      </c>
      <c r="C16" s="2494"/>
      <c r="D16" s="613"/>
      <c r="E16" s="613"/>
      <c r="F16" s="180"/>
      <c r="G16" s="7"/>
    </row>
    <row r="17" spans="2:8" ht="24.95" customHeight="1" x14ac:dyDescent="0.2">
      <c r="B17" s="2405" t="s">
        <v>2483</v>
      </c>
      <c r="C17" s="2405"/>
      <c r="D17" s="2405"/>
      <c r="E17" s="2405"/>
      <c r="F17" s="180"/>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399" t="s">
        <v>1204</v>
      </c>
      <c r="C22" s="2399"/>
      <c r="D22" s="2399"/>
      <c r="E22" s="2399"/>
    </row>
    <row r="23" spans="2:8" ht="7.5" customHeight="1" x14ac:dyDescent="0.2"/>
    <row r="24" spans="2:8" ht="28.5" customHeight="1" x14ac:dyDescent="0.2">
      <c r="B24" s="2400" t="s">
        <v>1843</v>
      </c>
      <c r="C24" s="2400"/>
    </row>
    <row r="25" spans="2:8" ht="24.95" customHeight="1" thickBot="1" x14ac:dyDescent="0.25">
      <c r="B25" s="403" t="s">
        <v>1671</v>
      </c>
      <c r="C25" s="2422" t="s">
        <v>1672</v>
      </c>
      <c r="D25" s="2423"/>
      <c r="E25" s="2424" t="s">
        <v>1673</v>
      </c>
      <c r="F25" s="2425"/>
    </row>
    <row r="26" spans="2:8" ht="33" customHeight="1" thickBot="1" x14ac:dyDescent="0.25">
      <c r="B26" s="2396" t="s">
        <v>1213</v>
      </c>
      <c r="C26" s="2397"/>
      <c r="D26" s="2397"/>
      <c r="E26" s="2397"/>
      <c r="F26" s="2398"/>
    </row>
    <row r="27" spans="2:8" ht="13.5" customHeight="1" x14ac:dyDescent="0.2"/>
    <row r="29" spans="2:8" ht="28.5" customHeight="1" thickBot="1" x14ac:dyDescent="0.25">
      <c r="B29" s="2400" t="s">
        <v>1207</v>
      </c>
      <c r="C29" s="2400"/>
    </row>
    <row r="30" spans="2:8" ht="33" customHeight="1" thickBot="1" x14ac:dyDescent="0.25">
      <c r="B30" s="2396" t="s">
        <v>1216</v>
      </c>
      <c r="C30" s="2397"/>
      <c r="D30" s="2397"/>
      <c r="E30" s="2397"/>
      <c r="F30" s="2398"/>
    </row>
    <row r="34" spans="2:8" x14ac:dyDescent="0.2">
      <c r="B34" s="182" t="s">
        <v>1206</v>
      </c>
    </row>
    <row r="35" spans="2:8" ht="42" customHeight="1" x14ac:dyDescent="0.25">
      <c r="B35" s="2377"/>
      <c r="C35" s="2378"/>
      <c r="D35" s="2485"/>
      <c r="E35" s="2486"/>
      <c r="F35" s="2487"/>
      <c r="G35" s="183"/>
      <c r="H35"/>
    </row>
  </sheetData>
  <sheetProtection algorithmName="SHA-512" hashValue="FSLunZ7dYGO1O9wQM/QTGzMVtzu7ZZzGNNiqAAAy8y8KgDbaoOc5qL4ti+vTb8NtnZUMEtQmXSFAE98qe7X7kA==" saltValue="UbNu8L7b+p8N5FIlXAAR6Q==" spinCount="100000"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activeCell="F8" sqref="F8:G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18.7109375" style="64" customWidth="1"/>
    <col min="8" max="16384" width="9" style="64"/>
  </cols>
  <sheetData>
    <row r="1" spans="2:13" ht="9" customHeight="1" x14ac:dyDescent="0.2"/>
    <row r="2" spans="2:13" ht="54" customHeight="1" x14ac:dyDescent="0.25">
      <c r="B2" s="1248" t="s">
        <v>3799</v>
      </c>
      <c r="C2" s="1248"/>
      <c r="D2" s="1248"/>
      <c r="E2" s="762"/>
      <c r="F2" s="762"/>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300.75" customHeight="1" x14ac:dyDescent="0.2">
      <c r="B8" s="495" t="s">
        <v>1404</v>
      </c>
      <c r="C8" s="2389" t="s">
        <v>3832</v>
      </c>
      <c r="D8" s="2390"/>
      <c r="E8" s="497" t="s">
        <v>1404</v>
      </c>
      <c r="F8" s="2391"/>
      <c r="G8" s="2392"/>
      <c r="H8" s="172"/>
      <c r="I8" s="173"/>
      <c r="J8" s="171"/>
      <c r="K8" s="171"/>
      <c r="L8" s="171"/>
      <c r="M8" s="171"/>
    </row>
    <row r="9" spans="2:13" ht="47.25" customHeight="1" x14ac:dyDescent="0.2">
      <c r="B9" s="496" t="s">
        <v>1825</v>
      </c>
      <c r="C9" s="2389" t="s">
        <v>3800</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456" t="s">
        <v>1681</v>
      </c>
      <c r="C14" s="2456"/>
      <c r="D14" s="2456"/>
      <c r="E14" s="2456"/>
      <c r="F14" s="2490" t="s">
        <v>1696</v>
      </c>
      <c r="G14" s="2491"/>
      <c r="H14" s="7"/>
    </row>
    <row r="15" spans="2:13" ht="24.95" customHeight="1" x14ac:dyDescent="0.2">
      <c r="B15" s="2382" t="s">
        <v>1709</v>
      </c>
      <c r="C15" s="2383"/>
      <c r="D15" s="2384"/>
      <c r="E15" s="604" t="s">
        <v>1710</v>
      </c>
    </row>
    <row r="16" spans="2:13" x14ac:dyDescent="0.2">
      <c r="B16" s="45"/>
      <c r="C16" s="45"/>
      <c r="D16" s="45"/>
      <c r="E16" s="45"/>
      <c r="F16" s="7"/>
      <c r="G16" s="7"/>
      <c r="H16" s="7"/>
    </row>
    <row r="17" spans="2:8" ht="24.95" customHeight="1" x14ac:dyDescent="0.2">
      <c r="B17" s="2508" t="s">
        <v>1711</v>
      </c>
      <c r="C17" s="2509"/>
      <c r="D17" s="613"/>
      <c r="E17" s="613"/>
      <c r="F17" s="7"/>
    </row>
    <row r="18" spans="2:8" ht="24.95" customHeight="1" x14ac:dyDescent="0.2">
      <c r="B18" s="2405" t="s">
        <v>1838</v>
      </c>
      <c r="C18" s="2405"/>
      <c r="D18" s="2405"/>
      <c r="E18" s="613"/>
      <c r="F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99" t="s">
        <v>1204</v>
      </c>
      <c r="C23" s="2399"/>
      <c r="D23" s="2399"/>
      <c r="E23" s="2399"/>
    </row>
    <row r="24" spans="2:8" ht="7.5" customHeight="1" x14ac:dyDescent="0.2"/>
    <row r="25" spans="2:8" ht="28.5" customHeight="1" x14ac:dyDescent="0.2">
      <c r="B25" s="2400" t="s">
        <v>1843</v>
      </c>
      <c r="C25" s="2400"/>
    </row>
    <row r="26" spans="2:8" ht="24.95" customHeight="1" thickBot="1" x14ac:dyDescent="0.25">
      <c r="B26" s="403" t="s">
        <v>1671</v>
      </c>
      <c r="C26" s="2422" t="s">
        <v>1672</v>
      </c>
      <c r="D26" s="2423"/>
      <c r="E26" s="2424" t="s">
        <v>1673</v>
      </c>
      <c r="F26" s="2425"/>
    </row>
    <row r="27" spans="2:8" ht="33" customHeight="1" thickBot="1" x14ac:dyDescent="0.25">
      <c r="B27" s="2513" t="s">
        <v>1678</v>
      </c>
      <c r="C27" s="2514"/>
      <c r="D27" s="2514"/>
      <c r="E27" s="2514"/>
      <c r="F27" s="2515"/>
    </row>
    <row r="28" spans="2:8" ht="36.75" customHeight="1" x14ac:dyDescent="0.2">
      <c r="B28" s="37" t="s">
        <v>714</v>
      </c>
      <c r="C28" s="2409" t="s">
        <v>8</v>
      </c>
      <c r="D28" s="2409"/>
      <c r="E28" s="1781" t="s">
        <v>8</v>
      </c>
      <c r="F28" s="1781"/>
    </row>
    <row r="29" spans="2:8" ht="36.75" customHeight="1" x14ac:dyDescent="0.2">
      <c r="B29" s="32" t="s">
        <v>716</v>
      </c>
      <c r="C29" s="2409" t="s">
        <v>842</v>
      </c>
      <c r="D29" s="2409"/>
      <c r="E29" s="1781">
        <v>7</v>
      </c>
      <c r="F29" s="1781"/>
    </row>
    <row r="30" spans="2:8" ht="51" customHeight="1" x14ac:dyDescent="0.2">
      <c r="B30" s="32" t="s">
        <v>721</v>
      </c>
      <c r="C30" s="1268" t="s">
        <v>2512</v>
      </c>
      <c r="D30" s="1268"/>
      <c r="E30" s="1781" t="s">
        <v>2511</v>
      </c>
      <c r="F30" s="1781"/>
    </row>
    <row r="31" spans="2:8" ht="13.5" customHeight="1" x14ac:dyDescent="0.2"/>
    <row r="33" spans="2:8" ht="28.5" customHeight="1" x14ac:dyDescent="0.2">
      <c r="B33" s="2400" t="s">
        <v>1207</v>
      </c>
      <c r="C33" s="2400"/>
    </row>
    <row r="34" spans="2:8" ht="46.5" customHeight="1" x14ac:dyDescent="0.2">
      <c r="B34" s="32" t="s">
        <v>721</v>
      </c>
      <c r="C34" s="1268" t="s">
        <v>1679</v>
      </c>
      <c r="D34" s="1268"/>
      <c r="E34" s="1268" t="s">
        <v>1656</v>
      </c>
      <c r="F34" s="1268"/>
    </row>
    <row r="35" spans="2:8" ht="46.5" customHeight="1" x14ac:dyDescent="0.2">
      <c r="B35" s="32" t="s">
        <v>722</v>
      </c>
      <c r="C35" s="1268" t="s">
        <v>1679</v>
      </c>
      <c r="D35" s="1268"/>
      <c r="E35" s="1781" t="s">
        <v>1656</v>
      </c>
      <c r="F35" s="1781"/>
    </row>
    <row r="36" spans="2:8" ht="47.25" customHeight="1" x14ac:dyDescent="0.2">
      <c r="B36" s="38" t="s">
        <v>723</v>
      </c>
      <c r="C36" s="1268" t="s">
        <v>1679</v>
      </c>
      <c r="D36" s="1268"/>
      <c r="E36" s="1781" t="s">
        <v>1656</v>
      </c>
      <c r="F36" s="1781"/>
    </row>
    <row r="37" spans="2:8" ht="36.75" customHeight="1" x14ac:dyDescent="0.2">
      <c r="B37" s="36" t="s">
        <v>724</v>
      </c>
      <c r="C37" s="2517" t="s">
        <v>28</v>
      </c>
      <c r="D37" s="2440"/>
      <c r="E37" s="1781" t="s">
        <v>1656</v>
      </c>
      <c r="F37" s="1781"/>
    </row>
    <row r="38" spans="2:8" ht="36.75" customHeight="1" x14ac:dyDescent="0.2">
      <c r="B38" s="36" t="s">
        <v>725</v>
      </c>
      <c r="C38" s="2516" t="s">
        <v>28</v>
      </c>
      <c r="D38" s="2440"/>
      <c r="E38" s="1781" t="s">
        <v>1656</v>
      </c>
      <c r="F38" s="1781"/>
    </row>
    <row r="42" spans="2:8" x14ac:dyDescent="0.2">
      <c r="B42" s="182" t="s">
        <v>1206</v>
      </c>
    </row>
    <row r="43" spans="2:8" ht="138.75" customHeight="1" x14ac:dyDescent="0.25">
      <c r="B43" s="1340" t="s">
        <v>2772</v>
      </c>
      <c r="C43" s="2510"/>
      <c r="D43" s="1366" t="s">
        <v>2771</v>
      </c>
      <c r="E43" s="2511"/>
      <c r="F43" s="2512"/>
      <c r="G43" s="183"/>
      <c r="H43"/>
    </row>
  </sheetData>
  <sheetProtection algorithmName="SHA-512" hashValue="7qBJO18y+z/ZUmXHf4wzPpZozerPXFu3+YSWASiZPWGjjhqCIsGPMnzl3EtR+wf5AyFM8HUt1BDEihD4D5eNlw==" saltValue="eEcO6UUkRba5jrWEL8hHow==" spinCount="100000"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6.42578125" style="64" customWidth="1"/>
    <col min="8" max="16384" width="9" style="64"/>
  </cols>
  <sheetData>
    <row r="1" spans="2:13" ht="9" customHeight="1" x14ac:dyDescent="0.2"/>
    <row r="2" spans="2:13" ht="50.25" customHeight="1" x14ac:dyDescent="0.25">
      <c r="B2" s="1248" t="s">
        <v>3801</v>
      </c>
      <c r="C2" s="1248"/>
      <c r="D2" s="1248"/>
      <c r="E2" s="762"/>
      <c r="F2" s="762"/>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129" customHeight="1" x14ac:dyDescent="0.2">
      <c r="B8" s="495" t="s">
        <v>1404</v>
      </c>
      <c r="C8" s="2389" t="s">
        <v>3833</v>
      </c>
      <c r="D8" s="2390"/>
      <c r="E8" s="497" t="s">
        <v>1404</v>
      </c>
      <c r="F8" s="2391"/>
      <c r="G8" s="2392"/>
      <c r="H8" s="172"/>
      <c r="I8" s="173"/>
      <c r="J8" s="171"/>
      <c r="K8" s="171"/>
      <c r="L8" s="171"/>
      <c r="M8" s="171"/>
    </row>
    <row r="9" spans="2:13" ht="55.5" customHeight="1" x14ac:dyDescent="0.2">
      <c r="B9" s="496" t="s">
        <v>1825</v>
      </c>
      <c r="C9" s="2471" t="s">
        <v>3802</v>
      </c>
      <c r="D9" s="2472"/>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382" t="s">
        <v>1681</v>
      </c>
      <c r="C14" s="2473"/>
      <c r="D14" s="2473"/>
      <c r="E14" s="2473"/>
      <c r="F14" s="2473"/>
      <c r="G14" s="629" t="s">
        <v>1708</v>
      </c>
      <c r="H14" s="7"/>
    </row>
    <row r="15" spans="2:13" ht="24.95" customHeight="1" x14ac:dyDescent="0.2">
      <c r="B15" s="2382" t="s">
        <v>1705</v>
      </c>
      <c r="C15" s="2383"/>
      <c r="D15" s="2383"/>
      <c r="E15" s="2384"/>
      <c r="F15" s="604" t="s">
        <v>1824</v>
      </c>
    </row>
    <row r="16" spans="2:13" x14ac:dyDescent="0.2">
      <c r="B16" s="45"/>
      <c r="C16" s="45"/>
      <c r="D16" s="45"/>
      <c r="E16" s="45"/>
      <c r="F16" s="45"/>
      <c r="G16" s="7"/>
      <c r="H16" s="7"/>
    </row>
    <row r="17" spans="2:8" ht="24.95" customHeight="1" x14ac:dyDescent="0.2">
      <c r="B17" s="2492" t="s">
        <v>1704</v>
      </c>
      <c r="C17" s="2493"/>
      <c r="D17" s="2494"/>
      <c r="E17" s="613"/>
      <c r="F17" s="613"/>
      <c r="G17" s="7"/>
    </row>
    <row r="18" spans="2:8" ht="24.95" customHeight="1" x14ac:dyDescent="0.2">
      <c r="B18" s="2405" t="s">
        <v>1839</v>
      </c>
      <c r="C18" s="2405"/>
      <c r="D18" s="2405"/>
      <c r="E18" s="2405"/>
      <c r="F18" s="613"/>
      <c r="G18" s="180"/>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99" t="s">
        <v>1204</v>
      </c>
      <c r="C23" s="2399"/>
      <c r="D23" s="2399"/>
      <c r="E23" s="2399"/>
    </row>
    <row r="24" spans="2:8" ht="7.5" customHeight="1" x14ac:dyDescent="0.2"/>
    <row r="25" spans="2:8" ht="28.5" customHeight="1" x14ac:dyDescent="0.2">
      <c r="B25" s="2400" t="s">
        <v>1843</v>
      </c>
      <c r="C25" s="2400"/>
    </row>
    <row r="26" spans="2:8" ht="24.95" customHeight="1" thickBot="1" x14ac:dyDescent="0.25">
      <c r="B26" s="403" t="s">
        <v>1671</v>
      </c>
      <c r="C26" s="2422" t="s">
        <v>1672</v>
      </c>
      <c r="D26" s="2423"/>
      <c r="E26" s="2424" t="s">
        <v>1673</v>
      </c>
      <c r="F26" s="2425"/>
    </row>
    <row r="27" spans="2:8" ht="33" customHeight="1" thickBot="1" x14ac:dyDescent="0.25">
      <c r="B27" s="2519" t="s">
        <v>1675</v>
      </c>
      <c r="C27" s="2520"/>
      <c r="D27" s="2520"/>
      <c r="E27" s="2520"/>
      <c r="F27" s="2521"/>
    </row>
    <row r="28" spans="2:8" ht="36.75" customHeight="1" x14ac:dyDescent="0.2">
      <c r="B28" s="32" t="s">
        <v>746</v>
      </c>
      <c r="C28" s="2409" t="s">
        <v>618</v>
      </c>
      <c r="D28" s="2409"/>
      <c r="E28" s="1781" t="s">
        <v>619</v>
      </c>
      <c r="F28" s="1781"/>
    </row>
    <row r="29" spans="2:8" ht="13.5" customHeight="1" x14ac:dyDescent="0.2"/>
    <row r="31" spans="2:8" ht="28.5" customHeight="1" x14ac:dyDescent="0.2">
      <c r="B31" s="2400" t="s">
        <v>1207</v>
      </c>
      <c r="C31" s="2400"/>
    </row>
    <row r="32" spans="2:8" ht="36.75" customHeight="1" x14ac:dyDescent="0.2">
      <c r="B32" s="38" t="s">
        <v>736</v>
      </c>
      <c r="C32" s="2518" t="s">
        <v>2770</v>
      </c>
      <c r="D32" s="2518"/>
      <c r="E32" s="1268" t="s">
        <v>2773</v>
      </c>
      <c r="F32" s="1268"/>
    </row>
    <row r="33" spans="2:8" ht="51.75" customHeight="1" x14ac:dyDescent="0.2">
      <c r="B33" s="32" t="s">
        <v>762</v>
      </c>
      <c r="C33" s="1268" t="s">
        <v>1679</v>
      </c>
      <c r="D33" s="1268"/>
      <c r="E33" s="1781" t="s">
        <v>1656</v>
      </c>
      <c r="F33" s="1781"/>
    </row>
    <row r="34" spans="2:8" ht="51.75" customHeight="1" x14ac:dyDescent="0.2">
      <c r="B34" s="32" t="s">
        <v>763</v>
      </c>
      <c r="C34" s="1268" t="s">
        <v>1679</v>
      </c>
      <c r="D34" s="1268"/>
      <c r="E34" s="1781" t="s">
        <v>1656</v>
      </c>
      <c r="F34" s="1781"/>
    </row>
    <row r="38" spans="2:8" x14ac:dyDescent="0.2">
      <c r="B38" s="182" t="s">
        <v>1206</v>
      </c>
    </row>
    <row r="39" spans="2:8" ht="42" customHeight="1" x14ac:dyDescent="0.25">
      <c r="B39" s="2377"/>
      <c r="C39" s="2378"/>
      <c r="D39" s="2485"/>
      <c r="E39" s="2486"/>
      <c r="F39" s="2487"/>
      <c r="G39" s="183"/>
      <c r="H39"/>
    </row>
  </sheetData>
  <sheetProtection algorithmName="SHA-512" hashValue="lv/rjrI6Ni1c+PZL3AuqfFn4jBZuiHalbTH6W+y+xg+KWLAGhcOWat4ZkdL0hxTi9kQzCsCS3UbmQYunWAD00g==" saltValue="zv/8mQhNkju95ISy4SQmCg==" spinCount="100000"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I10" sqref="I10"/>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53.25" customHeight="1" x14ac:dyDescent="0.25">
      <c r="B2" s="2495" t="s">
        <v>3834</v>
      </c>
      <c r="C2" s="2495"/>
      <c r="D2" s="2495"/>
      <c r="E2" s="2495"/>
      <c r="F2" s="2495"/>
      <c r="G2" s="61"/>
      <c r="H2" s="28"/>
      <c r="I2"/>
    </row>
    <row r="3" spans="2:13" s="1" customFormat="1" ht="16.5" customHeight="1" x14ac:dyDescent="0.25">
      <c r="B3" s="409" t="s">
        <v>1168</v>
      </c>
      <c r="C3"/>
      <c r="D3"/>
      <c r="E3"/>
      <c r="F3"/>
      <c r="G3" s="200"/>
      <c r="H3" s="200"/>
      <c r="I3" s="200"/>
      <c r="J3" s="201"/>
      <c r="K3"/>
      <c r="L3"/>
      <c r="M3"/>
    </row>
    <row r="5" spans="2:13" s="630" customFormat="1" ht="35.1" customHeight="1" x14ac:dyDescent="0.25">
      <c r="B5" s="2523" t="s">
        <v>1803</v>
      </c>
      <c r="C5" s="2524"/>
      <c r="D5" s="2524"/>
      <c r="E5" s="2524"/>
      <c r="F5" s="2525"/>
    </row>
    <row r="6" spans="2:13" ht="18" x14ac:dyDescent="0.25">
      <c r="B6" s="169"/>
      <c r="C6" s="169"/>
      <c r="E6" s="169"/>
      <c r="F6" s="169"/>
      <c r="G6" s="169"/>
      <c r="H6" s="169"/>
    </row>
    <row r="7" spans="2:13" ht="27.75" customHeight="1" x14ac:dyDescent="0.25">
      <c r="B7" s="2401" t="s">
        <v>1664</v>
      </c>
      <c r="C7" s="2401"/>
      <c r="D7" s="169"/>
      <c r="E7" s="610" t="s">
        <v>1665</v>
      </c>
      <c r="H7" s="24"/>
    </row>
    <row r="8" spans="2:13" ht="8.25" customHeight="1" x14ac:dyDescent="0.2">
      <c r="B8" s="170"/>
      <c r="C8" s="170"/>
      <c r="D8" s="170"/>
      <c r="E8" s="29"/>
      <c r="H8" s="29"/>
      <c r="J8" s="171"/>
      <c r="K8" s="171"/>
      <c r="L8" s="171"/>
      <c r="M8" s="171"/>
    </row>
    <row r="9" spans="2:13" ht="54.75" customHeight="1" x14ac:dyDescent="0.2">
      <c r="B9" s="495" t="s">
        <v>1404</v>
      </c>
      <c r="C9" s="2389" t="s">
        <v>3835</v>
      </c>
      <c r="D9" s="2390"/>
      <c r="E9" s="497" t="s">
        <v>1404</v>
      </c>
      <c r="F9" s="2391"/>
      <c r="G9" s="2392"/>
      <c r="H9" s="172"/>
      <c r="I9" s="173"/>
      <c r="J9" s="171"/>
      <c r="K9" s="171"/>
      <c r="L9" s="171"/>
      <c r="M9" s="171"/>
    </row>
    <row r="10" spans="2:13" ht="54.75" customHeight="1" x14ac:dyDescent="0.2">
      <c r="B10" s="496" t="s">
        <v>1825</v>
      </c>
      <c r="C10" s="2389" t="s">
        <v>3803</v>
      </c>
      <c r="D10" s="2390"/>
      <c r="E10" s="498" t="s">
        <v>1825</v>
      </c>
      <c r="F10" s="2393"/>
      <c r="G10" s="2395"/>
      <c r="H10" s="172"/>
      <c r="I10" s="173"/>
      <c r="J10" s="170"/>
      <c r="K10" s="171"/>
      <c r="L10" s="171"/>
      <c r="M10" s="171"/>
    </row>
    <row r="11" spans="2:13" ht="24" customHeight="1" x14ac:dyDescent="0.2">
      <c r="B11" s="174"/>
      <c r="C11" s="174"/>
      <c r="D11" s="174"/>
      <c r="E11" s="175"/>
      <c r="F11" s="176"/>
      <c r="G11" s="176"/>
      <c r="H11" s="177"/>
      <c r="I11" s="173"/>
      <c r="J11" s="170"/>
      <c r="K11" s="171"/>
      <c r="L11" s="171"/>
      <c r="M11" s="171"/>
    </row>
    <row r="12" spans="2:13" ht="15.75" x14ac:dyDescent="0.2">
      <c r="B12" s="174"/>
      <c r="C12" s="170"/>
      <c r="D12" s="170"/>
      <c r="E12" s="27"/>
      <c r="H12" s="178"/>
      <c r="I12" s="170"/>
      <c r="J12" s="170"/>
      <c r="K12" s="171"/>
      <c r="L12" s="171"/>
      <c r="M12" s="171"/>
    </row>
    <row r="13" spans="2:13" ht="15" customHeight="1" x14ac:dyDescent="0.2">
      <c r="B13" s="7" t="s">
        <v>1663</v>
      </c>
    </row>
    <row r="14" spans="2:13" ht="24.95" customHeight="1" x14ac:dyDescent="0.2">
      <c r="B14" s="2382" t="s">
        <v>1680</v>
      </c>
      <c r="C14" s="2473"/>
      <c r="D14" s="2473"/>
      <c r="E14" s="2473"/>
      <c r="F14" s="2473"/>
      <c r="G14" s="2474"/>
    </row>
    <row r="15" spans="2:13" ht="15" customHeight="1" x14ac:dyDescent="0.2">
      <c r="B15" s="2522" t="s">
        <v>0</v>
      </c>
      <c r="C15" s="2383"/>
      <c r="D15" s="2383"/>
      <c r="E15" s="2383"/>
      <c r="F15" s="2384"/>
      <c r="G15" s="45"/>
    </row>
    <row r="16" spans="2:13" ht="24.95" customHeight="1" x14ac:dyDescent="0.2">
      <c r="B16" s="2526" t="s">
        <v>1707</v>
      </c>
      <c r="C16" s="2446"/>
      <c r="D16" s="2446"/>
      <c r="E16" s="2527"/>
      <c r="F16" s="45"/>
      <c r="G16" s="45"/>
    </row>
    <row r="17" spans="2:9" ht="15" customHeight="1" x14ac:dyDescent="0.2">
      <c r="B17" s="2457" t="s">
        <v>627</v>
      </c>
      <c r="C17" s="2457"/>
      <c r="D17" s="2457"/>
      <c r="E17" s="45"/>
      <c r="F17" s="45"/>
      <c r="G17" s="45"/>
    </row>
    <row r="18" spans="2:9" x14ac:dyDescent="0.2">
      <c r="B18" s="613"/>
      <c r="C18" s="613"/>
      <c r="D18" s="613"/>
      <c r="E18" s="613"/>
      <c r="F18" s="45"/>
      <c r="G18" s="45"/>
    </row>
    <row r="19" spans="2:9" ht="15" customHeight="1" x14ac:dyDescent="0.2">
      <c r="B19" s="2530" t="s">
        <v>628</v>
      </c>
      <c r="C19" s="2530"/>
      <c r="D19" s="45"/>
      <c r="E19" s="45"/>
      <c r="F19" s="45"/>
      <c r="G19" s="45"/>
    </row>
    <row r="20" spans="2:9" ht="24.95" customHeight="1" x14ac:dyDescent="0.2">
      <c r="B20" s="2429" t="s">
        <v>1840</v>
      </c>
      <c r="C20" s="2528"/>
      <c r="D20" s="2529"/>
      <c r="E20" s="613"/>
      <c r="F20" s="45"/>
      <c r="G20" s="45"/>
    </row>
    <row r="21" spans="2:9" x14ac:dyDescent="0.2">
      <c r="B21" s="7"/>
      <c r="C21" s="7"/>
      <c r="D21" s="7"/>
      <c r="E21" s="7"/>
      <c r="F21" s="7"/>
      <c r="G21" s="7"/>
      <c r="H21" s="7"/>
    </row>
    <row r="22" spans="2:9" x14ac:dyDescent="0.2">
      <c r="B22" s="7"/>
      <c r="C22" s="7"/>
      <c r="D22" s="7"/>
      <c r="E22" s="7"/>
      <c r="F22" s="7"/>
      <c r="G22" s="7"/>
      <c r="H22" s="7"/>
    </row>
    <row r="23" spans="2:9" x14ac:dyDescent="0.2">
      <c r="B23" s="7"/>
      <c r="C23" s="7"/>
      <c r="D23" s="7"/>
      <c r="E23" s="7"/>
      <c r="F23" s="7"/>
      <c r="G23" s="7"/>
      <c r="H23" s="7"/>
    </row>
    <row r="24" spans="2:9" x14ac:dyDescent="0.2">
      <c r="B24" s="182" t="s">
        <v>1206</v>
      </c>
    </row>
    <row r="25" spans="2:9" ht="42" customHeight="1" x14ac:dyDescent="0.25">
      <c r="B25" s="2377"/>
      <c r="C25" s="2378"/>
      <c r="D25" s="2379"/>
      <c r="E25" s="2380"/>
      <c r="F25" s="2380"/>
      <c r="G25" s="2381"/>
      <c r="H25" s="183"/>
      <c r="I25"/>
    </row>
  </sheetData>
  <sheetProtection algorithmName="SHA-512" hashValue="Da5+brsA03BQ616B/6/Is1Q+dDDWQoDcHegp9LwjYUOd5qz3+JbU996CIToRGojX+E4oWHvGXUWFi4JRFJF87A==" saltValue="jdYCCK8Lao070B3m/7QfOA==" spinCount="100000" sheet="1" objects="1" scenarios="1"/>
  <mergeCells count="15">
    <mergeCell ref="B16:E16"/>
    <mergeCell ref="B17:D17"/>
    <mergeCell ref="B20:D20"/>
    <mergeCell ref="B19:C19"/>
    <mergeCell ref="B25:C25"/>
    <mergeCell ref="D25:G25"/>
    <mergeCell ref="B2:F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8"/>
  <dimension ref="B1:M8"/>
  <sheetViews>
    <sheetView showGridLines="0" showRuler="0" zoomScaleSheetLayoutView="100" workbookViewId="0">
      <pane ySplit="3" topLeftCell="A4" activePane="bottomLeft" state="frozen"/>
      <selection pane="bottomLeft" activeCell="I5" sqref="I5"/>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7.7109375" style="64" customWidth="1"/>
    <col min="8" max="16384" width="9" style="64"/>
  </cols>
  <sheetData>
    <row r="1" spans="2:13" ht="9" customHeight="1" x14ac:dyDescent="0.2"/>
    <row r="2" spans="2:13" ht="49.5" customHeight="1" x14ac:dyDescent="0.25">
      <c r="B2" s="1248" t="s">
        <v>2712</v>
      </c>
      <c r="C2" s="1248"/>
      <c r="D2" s="1248"/>
      <c r="E2" s="762"/>
      <c r="F2" s="762"/>
      <c r="G2" s="61"/>
      <c r="H2" s="28"/>
      <c r="I2"/>
    </row>
    <row r="3" spans="2:13" s="1" customFormat="1" ht="16.5" customHeight="1" x14ac:dyDescent="0.25">
      <c r="B3" s="409" t="s">
        <v>1168</v>
      </c>
      <c r="C3"/>
      <c r="D3"/>
      <c r="E3"/>
      <c r="F3"/>
      <c r="G3" s="200"/>
      <c r="H3" s="200"/>
      <c r="I3" s="200"/>
      <c r="J3" s="201"/>
      <c r="K3"/>
      <c r="L3"/>
      <c r="M3"/>
    </row>
    <row r="5" spans="2:13" ht="53.25" customHeight="1" x14ac:dyDescent="0.2">
      <c r="B5" s="2523" t="s">
        <v>3618</v>
      </c>
      <c r="C5" s="2531"/>
      <c r="D5" s="2531"/>
      <c r="E5" s="2531"/>
      <c r="F5" s="2531"/>
      <c r="G5" s="2532"/>
    </row>
    <row r="6" spans="2:13" ht="20.25" customHeight="1" x14ac:dyDescent="0.2"/>
    <row r="7" spans="2:13" ht="24" customHeight="1" x14ac:dyDescent="0.2">
      <c r="B7" s="174"/>
      <c r="C7" s="174"/>
      <c r="D7" s="174"/>
      <c r="E7" s="175"/>
      <c r="F7" s="176"/>
      <c r="G7" s="176"/>
      <c r="H7" s="177"/>
      <c r="I7" s="173"/>
      <c r="J7" s="170"/>
      <c r="K7" s="171"/>
      <c r="L7" s="171"/>
      <c r="M7" s="171"/>
    </row>
    <row r="8" spans="2:13" ht="15.75" x14ac:dyDescent="0.2">
      <c r="B8" s="174"/>
      <c r="C8" s="170"/>
      <c r="D8" s="170"/>
      <c r="E8" s="27"/>
      <c r="H8" s="178"/>
      <c r="I8" s="170"/>
      <c r="J8" s="170"/>
      <c r="K8" s="171"/>
      <c r="L8" s="171"/>
      <c r="M8" s="171"/>
    </row>
  </sheetData>
  <sheetProtection password="CA09"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4" customWidth="1"/>
    <col min="2" max="2" width="20.7109375" style="64" customWidth="1"/>
    <col min="3" max="3" width="28.42578125" style="64" customWidth="1"/>
    <col min="4" max="4" width="19.7109375" style="64" customWidth="1"/>
    <col min="5" max="5" width="15.28515625" style="64" customWidth="1"/>
    <col min="6" max="6" width="22.7109375" style="64" customWidth="1"/>
    <col min="7" max="7" width="26.85546875" style="64" customWidth="1"/>
    <col min="8" max="16384" width="9" style="64"/>
  </cols>
  <sheetData>
    <row r="1" spans="2:13" ht="9" customHeight="1" x14ac:dyDescent="0.2"/>
    <row r="2" spans="2:13" ht="48.75" customHeight="1" x14ac:dyDescent="0.25">
      <c r="B2" s="1248" t="s">
        <v>3804</v>
      </c>
      <c r="C2" s="1248"/>
      <c r="D2" s="1248"/>
      <c r="E2" s="1248"/>
      <c r="F2" s="762"/>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78.75" customHeight="1" x14ac:dyDescent="0.2">
      <c r="B8" s="495" t="s">
        <v>1404</v>
      </c>
      <c r="C8" s="2471" t="s">
        <v>3836</v>
      </c>
      <c r="D8" s="2472"/>
      <c r="E8" s="497" t="s">
        <v>1404</v>
      </c>
      <c r="F8" s="2391"/>
      <c r="G8" s="2392"/>
      <c r="H8" s="172"/>
      <c r="I8" s="173"/>
      <c r="J8" s="171"/>
      <c r="K8" s="171"/>
      <c r="L8" s="171"/>
      <c r="M8" s="171"/>
    </row>
    <row r="9" spans="2:13" ht="54.75" customHeight="1" x14ac:dyDescent="0.2">
      <c r="B9" s="496" t="s">
        <v>1825</v>
      </c>
      <c r="C9" s="2471" t="s">
        <v>3805</v>
      </c>
      <c r="D9" s="2472"/>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382" t="s">
        <v>1681</v>
      </c>
      <c r="C14" s="2473"/>
      <c r="D14" s="2473"/>
      <c r="E14" s="2473"/>
      <c r="F14" s="2473"/>
      <c r="G14" s="629" t="s">
        <v>1708</v>
      </c>
      <c r="H14" s="7"/>
    </row>
    <row r="15" spans="2:13" ht="15" customHeight="1" x14ac:dyDescent="0.2">
      <c r="B15" s="2457" t="s">
        <v>629</v>
      </c>
      <c r="C15" s="2457"/>
      <c r="D15" s="2457"/>
      <c r="E15" s="2457"/>
      <c r="F15" s="45"/>
      <c r="G15" s="45"/>
    </row>
    <row r="16" spans="2:13" ht="15" customHeight="1" x14ac:dyDescent="0.2">
      <c r="B16" s="2522" t="s">
        <v>0</v>
      </c>
      <c r="C16" s="2383"/>
      <c r="D16" s="2384"/>
      <c r="E16" s="45"/>
      <c r="F16" s="45"/>
      <c r="G16" s="45"/>
    </row>
    <row r="17" spans="2:8" x14ac:dyDescent="0.2">
      <c r="B17" s="45"/>
      <c r="C17" s="45"/>
      <c r="D17" s="45"/>
      <c r="E17" s="45"/>
      <c r="F17" s="45"/>
      <c r="G17" s="45"/>
      <c r="H17" s="7"/>
    </row>
    <row r="18" spans="2:8" ht="26.25" customHeight="1" x14ac:dyDescent="0.2">
      <c r="B18" s="2534" t="s">
        <v>1713</v>
      </c>
      <c r="C18" s="2535"/>
      <c r="D18" s="622"/>
      <c r="E18" s="613"/>
      <c r="F18" s="45"/>
      <c r="G18" s="45"/>
    </row>
    <row r="19" spans="2:8" ht="24.95" customHeight="1" x14ac:dyDescent="0.2">
      <c r="B19" s="2429" t="s">
        <v>1841</v>
      </c>
      <c r="C19" s="2528"/>
      <c r="D19" s="2529"/>
      <c r="E19" s="613"/>
      <c r="F19" s="613"/>
      <c r="G19" s="45"/>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99" t="s">
        <v>1204</v>
      </c>
      <c r="C24" s="2399"/>
      <c r="D24" s="2399"/>
      <c r="E24" s="2399"/>
    </row>
    <row r="25" spans="2:8" ht="7.5" customHeight="1" x14ac:dyDescent="0.2"/>
    <row r="26" spans="2:8" ht="28.5" customHeight="1" x14ac:dyDescent="0.2">
      <c r="B26" s="2400" t="s">
        <v>1843</v>
      </c>
      <c r="C26" s="2400"/>
    </row>
    <row r="27" spans="2:8" ht="24.95" customHeight="1" thickBot="1" x14ac:dyDescent="0.25">
      <c r="B27" s="403" t="s">
        <v>1671</v>
      </c>
      <c r="C27" s="2422" t="s">
        <v>1672</v>
      </c>
      <c r="D27" s="2423"/>
      <c r="E27" s="2424" t="s">
        <v>1673</v>
      </c>
      <c r="F27" s="2425"/>
    </row>
    <row r="28" spans="2:8" ht="33" customHeight="1" thickBot="1" x14ac:dyDescent="0.25">
      <c r="B28" s="2513" t="s">
        <v>1677</v>
      </c>
      <c r="C28" s="2514"/>
      <c r="D28" s="2514"/>
      <c r="E28" s="2514"/>
      <c r="F28" s="2515"/>
    </row>
    <row r="29" spans="2:8" ht="48" customHeight="1" x14ac:dyDescent="0.2">
      <c r="B29" s="239" t="s">
        <v>898</v>
      </c>
      <c r="C29" s="2404" t="s">
        <v>8</v>
      </c>
      <c r="D29" s="2404"/>
      <c r="E29" s="1500" t="s">
        <v>2472</v>
      </c>
      <c r="F29" s="1500"/>
    </row>
    <row r="30" spans="2:8" ht="52.5" customHeight="1" x14ac:dyDescent="0.2">
      <c r="B30" s="38" t="s">
        <v>718</v>
      </c>
      <c r="C30" s="1402" t="s">
        <v>13</v>
      </c>
      <c r="D30" s="1402"/>
      <c r="E30" s="1268" t="s">
        <v>891</v>
      </c>
      <c r="F30" s="1268"/>
    </row>
    <row r="31" spans="2:8" ht="48" customHeight="1" x14ac:dyDescent="0.2">
      <c r="B31" s="38" t="s">
        <v>719</v>
      </c>
      <c r="C31" s="1268" t="s">
        <v>2715</v>
      </c>
      <c r="D31" s="1268"/>
      <c r="E31" s="1268" t="s">
        <v>597</v>
      </c>
      <c r="F31" s="1268"/>
    </row>
    <row r="32" spans="2:8" ht="49.5" customHeight="1" x14ac:dyDescent="0.2">
      <c r="B32" s="38" t="s">
        <v>720</v>
      </c>
      <c r="C32" s="1402" t="s">
        <v>31</v>
      </c>
      <c r="D32" s="1402"/>
      <c r="E32" s="1268" t="s">
        <v>598</v>
      </c>
      <c r="F32" s="1268"/>
    </row>
    <row r="33" spans="2:8" ht="36.75" customHeight="1" x14ac:dyDescent="0.2">
      <c r="B33" s="32" t="s">
        <v>728</v>
      </c>
      <c r="C33" s="2404" t="s">
        <v>8</v>
      </c>
      <c r="D33" s="2404"/>
      <c r="E33" s="1268" t="s">
        <v>8</v>
      </c>
      <c r="F33" s="1268"/>
    </row>
    <row r="34" spans="2:8" ht="36.75" customHeight="1" x14ac:dyDescent="0.2">
      <c r="B34" s="32" t="s">
        <v>729</v>
      </c>
      <c r="C34" s="1268" t="s">
        <v>592</v>
      </c>
      <c r="D34" s="1268"/>
      <c r="E34" s="1268" t="s">
        <v>0</v>
      </c>
      <c r="F34" s="1268"/>
    </row>
    <row r="35" spans="2:8" ht="13.5" customHeight="1" x14ac:dyDescent="0.2"/>
    <row r="37" spans="2:8" ht="28.5" customHeight="1" x14ac:dyDescent="0.2">
      <c r="B37" s="2400" t="s">
        <v>1207</v>
      </c>
      <c r="C37" s="2400"/>
    </row>
    <row r="38" spans="2:8" ht="36.75" customHeight="1" x14ac:dyDescent="0.2">
      <c r="B38" s="46" t="s">
        <v>733</v>
      </c>
      <c r="C38" s="2533" t="s">
        <v>1217</v>
      </c>
      <c r="D38" s="2518"/>
      <c r="E38" s="1268" t="s">
        <v>2412</v>
      </c>
      <c r="F38" s="1268"/>
    </row>
    <row r="42" spans="2:8" x14ac:dyDescent="0.2">
      <c r="B42" s="182" t="s">
        <v>1206</v>
      </c>
    </row>
    <row r="43" spans="2:8" ht="42" customHeight="1" x14ac:dyDescent="0.25">
      <c r="B43" s="2377"/>
      <c r="C43" s="2378"/>
      <c r="D43" s="2485"/>
      <c r="E43" s="2486"/>
      <c r="F43" s="2487"/>
      <c r="G43" s="183"/>
      <c r="H43"/>
    </row>
  </sheetData>
  <sheetProtection algorithmName="SHA-512" hashValue="eTIBHZU26Tnvn0j4KWisJOaMapJCc+BhLfZtyIHHSnot9hheYHlUNS1yacotiLB5YJycY4N6Y+omP2oUb42SJQ==" saltValue="qVh50tntYWxe/j/j1VQO0A==" spinCount="100000"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40"/>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71093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7.5703125" style="64" customWidth="1"/>
    <col min="8" max="16384" width="9" style="64"/>
  </cols>
  <sheetData>
    <row r="1" spans="2:13" ht="9" customHeight="1" x14ac:dyDescent="0.2"/>
    <row r="2" spans="2:13" ht="64.5" customHeight="1" x14ac:dyDescent="0.25">
      <c r="B2" s="2495" t="s">
        <v>3806</v>
      </c>
      <c r="C2" s="2495"/>
      <c r="D2" s="2495"/>
      <c r="E2" s="2495"/>
      <c r="F2" s="762"/>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82.5" customHeight="1" x14ac:dyDescent="0.2">
      <c r="B8" s="495" t="s">
        <v>1404</v>
      </c>
      <c r="C8" s="2496" t="s">
        <v>3837</v>
      </c>
      <c r="D8" s="2497"/>
      <c r="E8" s="497" t="s">
        <v>1404</v>
      </c>
      <c r="F8" s="2391"/>
      <c r="G8" s="2392"/>
      <c r="H8" s="172"/>
      <c r="I8" s="173"/>
      <c r="J8" s="171"/>
      <c r="K8" s="171"/>
      <c r="L8" s="171"/>
      <c r="M8" s="171"/>
    </row>
    <row r="9" spans="2:13" ht="76.5" customHeight="1" x14ac:dyDescent="0.2">
      <c r="B9" s="496" t="s">
        <v>1825</v>
      </c>
      <c r="C9" s="2536" t="s">
        <v>3807</v>
      </c>
      <c r="D9" s="2537"/>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382" t="s">
        <v>1681</v>
      </c>
      <c r="C14" s="2473"/>
      <c r="D14" s="2473"/>
      <c r="E14" s="2473"/>
      <c r="F14" s="2473"/>
      <c r="G14" s="625" t="s">
        <v>1708</v>
      </c>
      <c r="H14" s="7"/>
    </row>
    <row r="15" spans="2:13" ht="24.95" customHeight="1" x14ac:dyDescent="0.2">
      <c r="B15" s="2382" t="s">
        <v>2774</v>
      </c>
      <c r="C15" s="2383"/>
      <c r="D15" s="2384"/>
      <c r="E15" s="45"/>
      <c r="F15" s="45"/>
      <c r="G15" s="45"/>
    </row>
    <row r="16" spans="2:13" x14ac:dyDescent="0.2">
      <c r="B16" s="45"/>
      <c r="C16" s="45"/>
      <c r="D16" s="45"/>
      <c r="E16" s="45"/>
      <c r="F16" s="45"/>
      <c r="G16" s="45"/>
      <c r="H16" s="7"/>
    </row>
    <row r="17" spans="2:8" ht="26.25" customHeight="1" x14ac:dyDescent="0.2">
      <c r="B17" s="2534" t="s">
        <v>1712</v>
      </c>
      <c r="C17" s="2535"/>
      <c r="D17" s="622"/>
      <c r="E17" s="613"/>
      <c r="F17" s="45"/>
      <c r="G17" s="45"/>
    </row>
    <row r="18" spans="2:8" ht="24.95" customHeight="1" x14ac:dyDescent="0.2">
      <c r="B18" s="2429" t="s">
        <v>2713</v>
      </c>
      <c r="C18" s="2528"/>
      <c r="D18" s="2529"/>
      <c r="E18" s="613"/>
      <c r="F18" s="613"/>
      <c r="G18" s="45"/>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399" t="s">
        <v>1204</v>
      </c>
      <c r="C23" s="2399"/>
      <c r="D23" s="2399"/>
      <c r="E23" s="2399"/>
    </row>
    <row r="24" spans="2:8" ht="7.5" customHeight="1" x14ac:dyDescent="0.2"/>
    <row r="25" spans="2:8" ht="28.5" customHeight="1" x14ac:dyDescent="0.2">
      <c r="B25" s="2400" t="s">
        <v>1843</v>
      </c>
      <c r="C25" s="2400"/>
    </row>
    <row r="26" spans="2:8" ht="24.95" customHeight="1" thickBot="1" x14ac:dyDescent="0.25">
      <c r="B26" s="403" t="s">
        <v>1671</v>
      </c>
      <c r="C26" s="2422" t="s">
        <v>1672</v>
      </c>
      <c r="D26" s="2423"/>
      <c r="E26" s="2424" t="s">
        <v>1673</v>
      </c>
      <c r="F26" s="2425"/>
    </row>
    <row r="27" spans="2:8" ht="33" customHeight="1" thickBot="1" x14ac:dyDescent="0.25">
      <c r="B27" s="2513" t="s">
        <v>1677</v>
      </c>
      <c r="C27" s="2514"/>
      <c r="D27" s="2514"/>
      <c r="E27" s="2514"/>
      <c r="F27" s="2515"/>
    </row>
    <row r="28" spans="2:8" ht="48" customHeight="1" x14ac:dyDescent="0.2">
      <c r="B28" s="239" t="s">
        <v>898</v>
      </c>
      <c r="C28" s="2404" t="s">
        <v>8</v>
      </c>
      <c r="D28" s="2404"/>
      <c r="E28" s="1500" t="s">
        <v>2472</v>
      </c>
      <c r="F28" s="1500"/>
    </row>
    <row r="29" spans="2:8" ht="36.75" customHeight="1" x14ac:dyDescent="0.2">
      <c r="B29" s="32" t="s">
        <v>740</v>
      </c>
      <c r="C29" s="2439" t="s">
        <v>624</v>
      </c>
      <c r="D29" s="2440"/>
      <c r="E29" s="1479" t="s">
        <v>624</v>
      </c>
      <c r="F29" s="1365"/>
    </row>
    <row r="30" spans="2:8" ht="36.75" customHeight="1" x14ac:dyDescent="0.2">
      <c r="B30" s="32" t="s">
        <v>741</v>
      </c>
      <c r="C30" s="2439" t="s">
        <v>860</v>
      </c>
      <c r="D30" s="2440"/>
      <c r="E30" s="1479" t="s">
        <v>148</v>
      </c>
      <c r="F30" s="1365"/>
    </row>
    <row r="31" spans="2:8" ht="13.5" customHeight="1" x14ac:dyDescent="0.2"/>
    <row r="33" spans="2:8" ht="28.5" customHeight="1" x14ac:dyDescent="0.2">
      <c r="B33" s="2400" t="s">
        <v>1207</v>
      </c>
      <c r="C33" s="2400"/>
    </row>
    <row r="34" spans="2:8" ht="36.75" customHeight="1" x14ac:dyDescent="0.2">
      <c r="B34" s="32" t="s">
        <v>853</v>
      </c>
      <c r="C34" s="2403" t="s">
        <v>893</v>
      </c>
      <c r="D34" s="2403"/>
      <c r="E34" s="1268" t="s">
        <v>630</v>
      </c>
      <c r="F34" s="1268"/>
    </row>
    <row r="35" spans="2:8" ht="42.75" customHeight="1" x14ac:dyDescent="0.2">
      <c r="B35" s="32" t="s">
        <v>892</v>
      </c>
      <c r="C35" s="2538" t="s">
        <v>894</v>
      </c>
      <c r="D35" s="2403"/>
      <c r="E35" s="1268" t="s">
        <v>1655</v>
      </c>
      <c r="F35" s="1268"/>
    </row>
    <row r="39" spans="2:8" x14ac:dyDescent="0.2">
      <c r="B39" s="182" t="s">
        <v>1206</v>
      </c>
    </row>
    <row r="40" spans="2:8" ht="42" customHeight="1" x14ac:dyDescent="0.25">
      <c r="B40" s="2377"/>
      <c r="C40" s="2378"/>
      <c r="D40" s="2485"/>
      <c r="E40" s="2486"/>
      <c r="F40" s="2487"/>
      <c r="G40" s="183"/>
      <c r="H40"/>
    </row>
  </sheetData>
  <sheetProtection algorithmName="SHA-512" hashValue="3yN7jCVC+K+XhcfBYheelU7dXB46uqMGsFRd9bfb3t1hAzHk9mssWkxaB3cgaWvW5SlWy+WYqTwm4Jez+U6D+A==" saltValue="CCIX75QbEGJiHKJIHXFJEQ==" spinCount="100000" sheet="1" objects="1" scenarios="1"/>
  <mergeCells count="29">
    <mergeCell ref="E26:F26"/>
    <mergeCell ref="C28:D28"/>
    <mergeCell ref="C29:D29"/>
    <mergeCell ref="E29:F29"/>
    <mergeCell ref="C30:D30"/>
    <mergeCell ref="E30:F30"/>
    <mergeCell ref="C26:D26"/>
    <mergeCell ref="C34:D34"/>
    <mergeCell ref="E34:F34"/>
    <mergeCell ref="D40:F40"/>
    <mergeCell ref="B40:C40"/>
    <mergeCell ref="C35:D35"/>
    <mergeCell ref="E35:F35"/>
    <mergeCell ref="B33:C33"/>
    <mergeCell ref="E28:F28"/>
    <mergeCell ref="B27:F27"/>
    <mergeCell ref="B2:E2"/>
    <mergeCell ref="B14:F14"/>
    <mergeCell ref="B15:D15"/>
    <mergeCell ref="B17:C17"/>
    <mergeCell ref="B18:D18"/>
    <mergeCell ref="B6:C6"/>
    <mergeCell ref="B13:G13"/>
    <mergeCell ref="C8:D8"/>
    <mergeCell ref="F8:G8"/>
    <mergeCell ref="C9:D9"/>
    <mergeCell ref="F9:G9"/>
    <mergeCell ref="B23:E23"/>
    <mergeCell ref="B25:C25"/>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sheetPr codeName="Tabelle39"/>
  <dimension ref="B1:M24"/>
  <sheetViews>
    <sheetView showGridLines="0" showRuler="0" zoomScaleSheetLayoutView="100" workbookViewId="0">
      <pane ySplit="3" topLeftCell="A4" activePane="bottomLeft" state="frozen"/>
      <selection pane="bottomLeft" activeCell="B2" sqref="B2:G2"/>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3" style="64" customWidth="1"/>
    <col min="6" max="6" width="22.7109375" style="64" customWidth="1"/>
    <col min="7" max="7" width="18.7109375" style="64" customWidth="1"/>
    <col min="8" max="16384" width="9" style="64"/>
  </cols>
  <sheetData>
    <row r="1" spans="2:13" ht="9" customHeight="1" x14ac:dyDescent="0.2"/>
    <row r="2" spans="2:13" ht="54.75" customHeight="1" x14ac:dyDescent="0.25">
      <c r="B2" s="1248" t="s">
        <v>3808</v>
      </c>
      <c r="C2" s="1248"/>
      <c r="D2" s="1248"/>
      <c r="E2" s="1248"/>
      <c r="F2" s="1248"/>
      <c r="G2" s="1248"/>
      <c r="H2" s="28"/>
      <c r="I2"/>
    </row>
    <row r="3" spans="2:13" s="1" customFormat="1" ht="16.5" customHeight="1" x14ac:dyDescent="0.25">
      <c r="B3" s="409" t="s">
        <v>1168</v>
      </c>
      <c r="C3"/>
      <c r="D3"/>
      <c r="E3"/>
      <c r="F3"/>
      <c r="G3" s="200"/>
      <c r="H3" s="200"/>
      <c r="I3" s="200"/>
      <c r="J3" s="201"/>
      <c r="K3"/>
      <c r="L3"/>
      <c r="M3"/>
    </row>
    <row r="5" spans="2:13" s="630" customFormat="1" ht="35.1" customHeight="1" x14ac:dyDescent="0.25">
      <c r="B5" s="2523" t="s">
        <v>1803</v>
      </c>
      <c r="C5" s="2524"/>
      <c r="D5" s="2524"/>
      <c r="E5" s="2524"/>
      <c r="F5" s="2525"/>
    </row>
    <row r="6" spans="2:13" ht="18" x14ac:dyDescent="0.25">
      <c r="B6" s="169"/>
      <c r="C6" s="169"/>
      <c r="E6" s="169"/>
      <c r="F6" s="169"/>
      <c r="G6" s="169"/>
      <c r="H6" s="169"/>
    </row>
    <row r="7" spans="2:13" ht="27.75" customHeight="1" x14ac:dyDescent="0.25">
      <c r="B7" s="2401" t="s">
        <v>1664</v>
      </c>
      <c r="C7" s="2401"/>
      <c r="D7" s="169"/>
      <c r="E7" s="610" t="s">
        <v>1665</v>
      </c>
      <c r="H7" s="24"/>
    </row>
    <row r="8" spans="2:13" ht="8.25" customHeight="1" x14ac:dyDescent="0.2">
      <c r="B8" s="170"/>
      <c r="C8" s="170"/>
      <c r="D8" s="170"/>
      <c r="E8" s="29"/>
      <c r="H8" s="29"/>
      <c r="J8" s="171"/>
      <c r="K8" s="171"/>
      <c r="L8" s="171"/>
      <c r="M8" s="171"/>
    </row>
    <row r="9" spans="2:13" ht="82.5" customHeight="1" x14ac:dyDescent="0.2">
      <c r="B9" s="495" t="s">
        <v>1404</v>
      </c>
      <c r="C9" s="2389" t="s">
        <v>3838</v>
      </c>
      <c r="D9" s="2390"/>
      <c r="E9" s="497" t="s">
        <v>1404</v>
      </c>
      <c r="F9" s="2391"/>
      <c r="G9" s="2392"/>
      <c r="H9" s="172"/>
      <c r="I9" s="173"/>
      <c r="J9" s="171"/>
      <c r="K9" s="171"/>
      <c r="L9" s="171"/>
      <c r="M9" s="171"/>
    </row>
    <row r="10" spans="2:13" ht="57" customHeight="1" x14ac:dyDescent="0.2">
      <c r="B10" s="496" t="s">
        <v>1825</v>
      </c>
      <c r="C10" s="2389" t="s">
        <v>3809</v>
      </c>
      <c r="D10" s="2390"/>
      <c r="E10" s="498" t="s">
        <v>1825</v>
      </c>
      <c r="F10" s="2393"/>
      <c r="G10" s="2395"/>
      <c r="H10" s="172"/>
      <c r="I10" s="173"/>
      <c r="J10" s="170"/>
      <c r="K10" s="171"/>
      <c r="L10" s="171"/>
      <c r="M10" s="171"/>
    </row>
    <row r="11" spans="2:13" ht="24" customHeight="1" x14ac:dyDescent="0.2">
      <c r="B11" s="174"/>
      <c r="C11" s="174"/>
      <c r="D11" s="174"/>
      <c r="E11" s="175"/>
      <c r="F11" s="176"/>
      <c r="G11" s="176"/>
      <c r="H11" s="177"/>
      <c r="I11" s="173"/>
      <c r="J11" s="170"/>
      <c r="K11" s="171"/>
      <c r="L11" s="171"/>
      <c r="M11" s="171"/>
    </row>
    <row r="12" spans="2:13" ht="15.75" x14ac:dyDescent="0.2">
      <c r="B12" s="174"/>
      <c r="C12" s="170"/>
      <c r="D12" s="170"/>
      <c r="E12" s="27"/>
      <c r="H12" s="178"/>
      <c r="I12" s="170"/>
      <c r="J12" s="170"/>
      <c r="K12" s="171"/>
      <c r="L12" s="171"/>
      <c r="M12" s="171"/>
    </row>
    <row r="13" spans="2:13" ht="15" customHeight="1" x14ac:dyDescent="0.2">
      <c r="B13" s="7" t="s">
        <v>1663</v>
      </c>
    </row>
    <row r="14" spans="2:13" ht="24.95" customHeight="1" x14ac:dyDescent="0.2">
      <c r="B14" s="2382" t="s">
        <v>1680</v>
      </c>
      <c r="C14" s="2473"/>
      <c r="D14" s="2473"/>
      <c r="E14" s="2473"/>
      <c r="F14" s="2473"/>
      <c r="G14" s="2474"/>
    </row>
    <row r="15" spans="2:13" ht="28.5" customHeight="1" x14ac:dyDescent="0.2">
      <c r="B15" s="2382" t="s">
        <v>1689</v>
      </c>
      <c r="C15" s="2383"/>
      <c r="D15" s="2383"/>
      <c r="E15" s="2383"/>
      <c r="F15" s="2384"/>
      <c r="G15" s="45"/>
    </row>
    <row r="16" spans="2:13" ht="24.95" customHeight="1" x14ac:dyDescent="0.2">
      <c r="B16" s="2526" t="s">
        <v>2634</v>
      </c>
      <c r="C16" s="2446"/>
      <c r="D16" s="2446"/>
      <c r="E16" s="2527"/>
      <c r="F16" s="45"/>
      <c r="G16" s="45"/>
    </row>
    <row r="17" spans="2:9" x14ac:dyDescent="0.2">
      <c r="B17" s="613"/>
      <c r="C17" s="613"/>
      <c r="D17" s="613"/>
      <c r="E17" s="613"/>
      <c r="F17" s="45"/>
      <c r="G17" s="45"/>
    </row>
    <row r="18" spans="2:9" ht="25.5" customHeight="1" x14ac:dyDescent="0.2">
      <c r="B18" s="2539" t="s">
        <v>2635</v>
      </c>
      <c r="C18" s="2540"/>
      <c r="D18" s="45"/>
      <c r="E18" s="45"/>
      <c r="F18" s="45"/>
      <c r="G18" s="45"/>
    </row>
    <row r="19" spans="2:9" ht="24.95" customHeight="1" x14ac:dyDescent="0.2">
      <c r="B19" s="2405" t="s">
        <v>2484</v>
      </c>
      <c r="C19" s="2405"/>
      <c r="D19" s="2405"/>
      <c r="E19" s="2405"/>
      <c r="F19" s="45"/>
      <c r="G19" s="45"/>
    </row>
    <row r="20" spans="2:9" x14ac:dyDescent="0.2">
      <c r="B20" s="7"/>
      <c r="C20" s="7"/>
      <c r="D20" s="7"/>
      <c r="E20" s="7"/>
      <c r="F20" s="7"/>
      <c r="G20" s="7"/>
      <c r="H20" s="7"/>
    </row>
    <row r="21" spans="2:9" x14ac:dyDescent="0.2">
      <c r="B21" s="7"/>
      <c r="C21" s="7"/>
      <c r="D21" s="7"/>
      <c r="E21" s="7"/>
      <c r="F21" s="7"/>
      <c r="G21" s="7"/>
      <c r="H21" s="7"/>
    </row>
    <row r="22" spans="2:9" x14ac:dyDescent="0.2">
      <c r="B22" s="7"/>
      <c r="C22" s="7"/>
      <c r="D22" s="7"/>
      <c r="E22" s="7"/>
      <c r="F22" s="7"/>
      <c r="G22" s="7"/>
      <c r="H22" s="7"/>
    </row>
    <row r="23" spans="2:9" x14ac:dyDescent="0.2">
      <c r="B23" s="182" t="s">
        <v>1206</v>
      </c>
    </row>
    <row r="24" spans="2:9" ht="42" customHeight="1" x14ac:dyDescent="0.25">
      <c r="B24" s="2377"/>
      <c r="C24" s="2378"/>
      <c r="D24" s="2379"/>
      <c r="E24" s="2380"/>
      <c r="F24" s="2380"/>
      <c r="G24" s="2381"/>
      <c r="H24" s="183"/>
      <c r="I24"/>
    </row>
  </sheetData>
  <sheetProtection algorithmName="SHA-512" hashValue="EgozRM/6P9hOiptKhn7Knyt3mf/zFkHnrbBcaHc9ntuY8hi4FSKofkWgScLPPcG6MYD0L14VHJdzrC69BvfiZw==" saltValue="dd0yTQt1NUwOXuvB8LGblg==" spinCount="100000" sheet="1" objects="1" scenarios="1"/>
  <mergeCells count="14">
    <mergeCell ref="B24:C24"/>
    <mergeCell ref="D24:G24"/>
    <mergeCell ref="B19:E19"/>
    <mergeCell ref="B14:G14"/>
    <mergeCell ref="B15:F15"/>
    <mergeCell ref="B16:E16"/>
    <mergeCell ref="B18:C18"/>
    <mergeCell ref="B2:G2"/>
    <mergeCell ref="C10:D10"/>
    <mergeCell ref="F10:G10"/>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45"/>
  <sheetViews>
    <sheetView showGridLines="0" showRuler="0" zoomScaleSheetLayoutView="100" workbookViewId="0">
      <pane ySplit="3" topLeftCell="A4" activePane="bottomLeft" state="frozen"/>
      <selection pane="bottomLeft" activeCell="I9" sqref="I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8.7109375" style="64" customWidth="1"/>
    <col min="8" max="16384" width="9" style="64"/>
  </cols>
  <sheetData>
    <row r="1" spans="2:13" ht="9" customHeight="1" x14ac:dyDescent="0.2"/>
    <row r="2" spans="2:13" ht="57" customHeight="1" x14ac:dyDescent="0.25">
      <c r="B2" s="2541" t="s">
        <v>3839</v>
      </c>
      <c r="C2" s="2541"/>
      <c r="D2" s="2541"/>
      <c r="E2" s="2541"/>
      <c r="F2" s="2541"/>
      <c r="G2" s="254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54" customHeight="1" x14ac:dyDescent="0.2">
      <c r="B8" s="495" t="s">
        <v>1404</v>
      </c>
      <c r="C8" s="2471" t="s">
        <v>3840</v>
      </c>
      <c r="D8" s="2472"/>
      <c r="E8" s="497" t="s">
        <v>1404</v>
      </c>
      <c r="F8" s="2391"/>
      <c r="G8" s="2392"/>
      <c r="H8" s="172"/>
      <c r="I8" s="173"/>
      <c r="J8" s="171"/>
      <c r="K8" s="171"/>
      <c r="L8" s="171"/>
      <c r="M8" s="171"/>
    </row>
    <row r="9" spans="2:13" ht="55.5" customHeight="1" x14ac:dyDescent="0.2">
      <c r="B9" s="496" t="s">
        <v>1825</v>
      </c>
      <c r="C9" s="2496" t="s">
        <v>3810</v>
      </c>
      <c r="D9" s="2497"/>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382" t="s">
        <v>1681</v>
      </c>
      <c r="C14" s="2473"/>
      <c r="D14" s="2473"/>
      <c r="E14" s="2473"/>
      <c r="F14" s="2473"/>
      <c r="G14" s="625" t="s">
        <v>1708</v>
      </c>
      <c r="H14" s="7"/>
    </row>
    <row r="15" spans="2:13" ht="15" customHeight="1" x14ac:dyDescent="0.2">
      <c r="B15" s="2544" t="s">
        <v>3603</v>
      </c>
      <c r="C15" s="2544"/>
      <c r="D15" s="2544"/>
      <c r="E15" s="2544"/>
    </row>
    <row r="16" spans="2:13" ht="24.95" customHeight="1" x14ac:dyDescent="0.2">
      <c r="B16" s="2545" t="s">
        <v>2717</v>
      </c>
      <c r="C16" s="2546"/>
      <c r="D16" s="2547"/>
    </row>
    <row r="17" spans="2:8" x14ac:dyDescent="0.2">
      <c r="B17" s="7"/>
      <c r="C17" s="7"/>
      <c r="D17" s="7"/>
      <c r="E17" s="7"/>
      <c r="F17" s="7"/>
      <c r="G17" s="7"/>
      <c r="H17" s="7"/>
    </row>
    <row r="18" spans="2:8" ht="24.95" customHeight="1" x14ac:dyDescent="0.2">
      <c r="B18" s="2542" t="s">
        <v>2718</v>
      </c>
      <c r="C18" s="2543"/>
      <c r="D18" s="179"/>
      <c r="E18" s="180"/>
      <c r="F18" s="7"/>
    </row>
    <row r="19" spans="2:8" ht="24.95" customHeight="1" x14ac:dyDescent="0.2">
      <c r="B19" s="2429" t="s">
        <v>1842</v>
      </c>
      <c r="C19" s="2528"/>
      <c r="D19" s="2529"/>
      <c r="E19" s="180"/>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99" t="s">
        <v>1204</v>
      </c>
      <c r="C24" s="2399"/>
      <c r="D24" s="2399"/>
      <c r="E24" s="2399"/>
    </row>
    <row r="25" spans="2:8" ht="7.5" customHeight="1" x14ac:dyDescent="0.2"/>
    <row r="26" spans="2:8" ht="28.5" customHeight="1" x14ac:dyDescent="0.2">
      <c r="B26" s="2400" t="s">
        <v>1843</v>
      </c>
      <c r="C26" s="2400"/>
    </row>
    <row r="27" spans="2:8" ht="24.95" customHeight="1" thickBot="1" x14ac:dyDescent="0.25">
      <c r="B27" s="403" t="s">
        <v>1671</v>
      </c>
      <c r="C27" s="2422" t="s">
        <v>1672</v>
      </c>
      <c r="D27" s="2423"/>
      <c r="E27" s="2424" t="s">
        <v>1673</v>
      </c>
      <c r="F27" s="2425"/>
    </row>
    <row r="28" spans="2:8" s="1126" customFormat="1" ht="33" customHeight="1" thickBot="1" x14ac:dyDescent="0.25">
      <c r="B28" s="2501" t="s">
        <v>3604</v>
      </c>
      <c r="C28" s="2502"/>
      <c r="D28" s="2502"/>
      <c r="E28" s="2502"/>
      <c r="F28" s="2503"/>
    </row>
    <row r="29" spans="2:8" ht="33" customHeight="1" thickBot="1" x14ac:dyDescent="0.25">
      <c r="B29" s="2504" t="s">
        <v>3555</v>
      </c>
      <c r="C29" s="2505"/>
      <c r="D29" s="2505"/>
      <c r="E29" s="2505"/>
      <c r="F29" s="2506"/>
    </row>
    <row r="30" spans="2:8" ht="39" customHeight="1" x14ac:dyDescent="0.2">
      <c r="B30" s="1125" t="s">
        <v>3605</v>
      </c>
      <c r="C30" s="2367" t="s">
        <v>8</v>
      </c>
      <c r="D30" s="2369"/>
      <c r="E30" s="2367" t="s">
        <v>8</v>
      </c>
      <c r="F30" s="2369"/>
    </row>
    <row r="31" spans="2:8" ht="39.75" customHeight="1" x14ac:dyDescent="0.2">
      <c r="B31" s="1134" t="s">
        <v>3556</v>
      </c>
      <c r="C31" s="2353" t="s">
        <v>592</v>
      </c>
      <c r="D31" s="2355"/>
      <c r="E31" s="2353" t="s">
        <v>0</v>
      </c>
      <c r="F31" s="2355"/>
    </row>
    <row r="32" spans="2:8" ht="46.5" customHeight="1" x14ac:dyDescent="0.2">
      <c r="B32" s="1125" t="s">
        <v>3606</v>
      </c>
      <c r="C32" s="2367" t="s">
        <v>13</v>
      </c>
      <c r="D32" s="2369"/>
      <c r="E32" s="2367" t="s">
        <v>3610</v>
      </c>
      <c r="F32" s="2369"/>
    </row>
    <row r="33" spans="2:9" ht="44.25" customHeight="1" x14ac:dyDescent="0.2">
      <c r="B33" s="1125" t="s">
        <v>3607</v>
      </c>
      <c r="C33" s="2353" t="s">
        <v>2770</v>
      </c>
      <c r="D33" s="2355"/>
      <c r="E33" s="2353" t="s">
        <v>597</v>
      </c>
      <c r="F33" s="2355"/>
    </row>
    <row r="34" spans="2:9" ht="49.5" customHeight="1" x14ac:dyDescent="0.2">
      <c r="B34" s="1125" t="s">
        <v>3608</v>
      </c>
      <c r="C34" s="2353" t="s">
        <v>127</v>
      </c>
      <c r="D34" s="2355"/>
      <c r="E34" s="2353" t="s">
        <v>3611</v>
      </c>
      <c r="F34" s="2355"/>
    </row>
    <row r="35" spans="2:9" ht="39.75" customHeight="1" x14ac:dyDescent="0.2">
      <c r="B35" s="1125" t="s">
        <v>3609</v>
      </c>
      <c r="C35" s="2353" t="s">
        <v>127</v>
      </c>
      <c r="D35" s="2355"/>
      <c r="E35" s="2353" t="s">
        <v>3611</v>
      </c>
      <c r="F35" s="2355"/>
    </row>
    <row r="36" spans="2:9" ht="13.5" customHeight="1" x14ac:dyDescent="0.2"/>
    <row r="38" spans="2:9" ht="28.5" customHeight="1" x14ac:dyDescent="0.2">
      <c r="B38" s="2400" t="s">
        <v>1207</v>
      </c>
      <c r="C38" s="2400"/>
    </row>
    <row r="39" spans="2:9" ht="36.75" customHeight="1" x14ac:dyDescent="0.2">
      <c r="B39" s="32" t="s">
        <v>777</v>
      </c>
      <c r="C39" s="2403" t="s">
        <v>812</v>
      </c>
      <c r="D39" s="2403"/>
      <c r="E39" s="1268" t="s">
        <v>617</v>
      </c>
      <c r="F39" s="1268"/>
    </row>
    <row r="40" spans="2:9" ht="36.75" customHeight="1" x14ac:dyDescent="0.2">
      <c r="B40" s="32" t="s">
        <v>778</v>
      </c>
      <c r="C40" s="2439" t="s">
        <v>859</v>
      </c>
      <c r="D40" s="2440"/>
      <c r="E40" s="1479" t="s">
        <v>2716</v>
      </c>
      <c r="F40" s="1365"/>
    </row>
    <row r="44" spans="2:9" x14ac:dyDescent="0.2">
      <c r="B44" s="182" t="s">
        <v>1206</v>
      </c>
    </row>
    <row r="45" spans="2:9" ht="42" customHeight="1" x14ac:dyDescent="0.25">
      <c r="B45" s="2377"/>
      <c r="C45" s="2378"/>
      <c r="D45" s="2379"/>
      <c r="E45" s="2380"/>
      <c r="F45" s="2380"/>
      <c r="G45" s="2381"/>
      <c r="H45" s="183"/>
      <c r="I45"/>
    </row>
  </sheetData>
  <sheetProtection algorithmName="SHA-512" hashValue="lMkcQv9mfk/xtAgGABciQaohkMXUs/fHf5Ghcb9Xf+Lip9VwKP8WjUW1tzSP+eY0jZ5lUqoZUpKI4EfqWyPPGA==" saltValue="GkUgPWyR8qo5Ssj7W/FfUA==" spinCount="100000" sheet="1" objects="1" scenarios="1"/>
  <mergeCells count="37">
    <mergeCell ref="B45:C45"/>
    <mergeCell ref="D45:G45"/>
    <mergeCell ref="C39:D39"/>
    <mergeCell ref="E39:F39"/>
    <mergeCell ref="B28:F28"/>
    <mergeCell ref="C40:D40"/>
    <mergeCell ref="E40:F40"/>
    <mergeCell ref="B38:C38"/>
    <mergeCell ref="B29:F29"/>
    <mergeCell ref="C30:D30"/>
    <mergeCell ref="E30:F30"/>
    <mergeCell ref="C31:D31"/>
    <mergeCell ref="E31:F31"/>
    <mergeCell ref="C32:D32"/>
    <mergeCell ref="E32:F32"/>
    <mergeCell ref="C35:D35"/>
    <mergeCell ref="E27:F27"/>
    <mergeCell ref="B24:E24"/>
    <mergeCell ref="B26:C26"/>
    <mergeCell ref="B15:E15"/>
    <mergeCell ref="B16:D16"/>
    <mergeCell ref="B2:G2"/>
    <mergeCell ref="E35:F35"/>
    <mergeCell ref="C33:D33"/>
    <mergeCell ref="E33:F33"/>
    <mergeCell ref="C34:D34"/>
    <mergeCell ref="E34:F34"/>
    <mergeCell ref="C8:D8"/>
    <mergeCell ref="F8:G8"/>
    <mergeCell ref="C9:D9"/>
    <mergeCell ref="F9:G9"/>
    <mergeCell ref="B6:C6"/>
    <mergeCell ref="B13:G13"/>
    <mergeCell ref="B14:F14"/>
    <mergeCell ref="B18:C18"/>
    <mergeCell ref="B19:D19"/>
    <mergeCell ref="C27:D27"/>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sheetPr codeName="Tabelle43"/>
  <dimension ref="B1:M38"/>
  <sheetViews>
    <sheetView showGridLines="0" showRuler="0" zoomScaleSheetLayoutView="100" workbookViewId="0">
      <pane ySplit="3" topLeftCell="A4" activePane="bottomLeft" state="frozen"/>
      <selection pane="bottomLeft" activeCell="I9" sqref="I9"/>
    </sheetView>
  </sheetViews>
  <sheetFormatPr baseColWidth="10" defaultColWidth="9" defaultRowHeight="14.25" x14ac:dyDescent="0.2"/>
  <cols>
    <col min="1" max="1" width="2.85546875" style="64" customWidth="1"/>
    <col min="2" max="2" width="20.7109375" style="64" customWidth="1"/>
    <col min="3" max="3" width="23.140625" style="64" customWidth="1"/>
    <col min="4" max="4" width="18.42578125" style="64" customWidth="1"/>
    <col min="5" max="5" width="15.28515625" style="64" customWidth="1"/>
    <col min="6" max="6" width="22.7109375" style="64" customWidth="1"/>
    <col min="7" max="7" width="28.7109375" style="64" customWidth="1"/>
    <col min="8" max="16384" width="9" style="64"/>
  </cols>
  <sheetData>
    <row r="1" spans="2:13" ht="9" customHeight="1" x14ac:dyDescent="0.2"/>
    <row r="2" spans="2:13" ht="80.25" customHeight="1" x14ac:dyDescent="0.25">
      <c r="B2" s="2453" t="s">
        <v>3811</v>
      </c>
      <c r="C2" s="2453"/>
      <c r="D2" s="2453"/>
      <c r="E2" s="2453"/>
      <c r="F2" s="2453"/>
      <c r="G2" s="61"/>
      <c r="H2" s="28"/>
      <c r="I2"/>
    </row>
    <row r="3" spans="2:13" s="1" customFormat="1" ht="16.5" customHeight="1" x14ac:dyDescent="0.25">
      <c r="B3" s="409" t="s">
        <v>1168</v>
      </c>
      <c r="C3"/>
      <c r="D3"/>
      <c r="E3"/>
      <c r="F3"/>
      <c r="G3" s="200"/>
      <c r="H3" s="200"/>
      <c r="I3" s="200"/>
      <c r="J3" s="201"/>
      <c r="K3"/>
      <c r="L3"/>
      <c r="M3"/>
    </row>
    <row r="5" spans="2:13" ht="18" x14ac:dyDescent="0.25">
      <c r="B5" s="169"/>
      <c r="C5" s="169"/>
      <c r="E5" s="169"/>
      <c r="F5" s="169"/>
      <c r="G5" s="169"/>
      <c r="H5" s="169"/>
    </row>
    <row r="6" spans="2:13" ht="27.75" customHeight="1" x14ac:dyDescent="0.25">
      <c r="B6" s="2401" t="s">
        <v>1664</v>
      </c>
      <c r="C6" s="2401"/>
      <c r="D6" s="169"/>
      <c r="E6" s="610" t="s">
        <v>1665</v>
      </c>
      <c r="H6" s="24"/>
    </row>
    <row r="7" spans="2:13" ht="8.25" customHeight="1" x14ac:dyDescent="0.2">
      <c r="B7" s="170"/>
      <c r="C7" s="170"/>
      <c r="D7" s="170"/>
      <c r="E7" s="29"/>
      <c r="H7" s="29"/>
      <c r="J7" s="171"/>
      <c r="K7" s="171"/>
      <c r="L7" s="171"/>
      <c r="M7" s="171"/>
    </row>
    <row r="8" spans="2:13" ht="54" customHeight="1" x14ac:dyDescent="0.2">
      <c r="B8" s="495" t="s">
        <v>1404</v>
      </c>
      <c r="C8" s="2471" t="s">
        <v>3841</v>
      </c>
      <c r="D8" s="2472"/>
      <c r="E8" s="497" t="s">
        <v>1404</v>
      </c>
      <c r="F8" s="2391"/>
      <c r="G8" s="2392"/>
      <c r="H8" s="172"/>
      <c r="I8" s="173"/>
      <c r="J8" s="171"/>
      <c r="K8" s="171"/>
      <c r="L8" s="171"/>
      <c r="M8" s="171"/>
    </row>
    <row r="9" spans="2:13" ht="105.75" customHeight="1" x14ac:dyDescent="0.2">
      <c r="B9" s="496" t="s">
        <v>1825</v>
      </c>
      <c r="C9" s="2389" t="s">
        <v>3812</v>
      </c>
      <c r="D9" s="2390"/>
      <c r="E9" s="498" t="s">
        <v>1825</v>
      </c>
      <c r="F9" s="2393"/>
      <c r="G9" s="2395"/>
      <c r="H9" s="172"/>
      <c r="I9" s="173"/>
      <c r="J9" s="170"/>
      <c r="K9" s="171"/>
      <c r="L9" s="171"/>
      <c r="M9" s="171"/>
    </row>
    <row r="10" spans="2:13" ht="24" customHeight="1" x14ac:dyDescent="0.2">
      <c r="B10" s="174"/>
      <c r="C10" s="174"/>
      <c r="D10" s="174"/>
      <c r="E10" s="175"/>
      <c r="F10" s="176"/>
      <c r="G10" s="176"/>
      <c r="H10" s="177"/>
      <c r="I10" s="173"/>
      <c r="J10" s="170"/>
      <c r="K10" s="171"/>
      <c r="L10" s="171"/>
      <c r="M10" s="171"/>
    </row>
    <row r="11" spans="2:13" ht="15.75" x14ac:dyDescent="0.2">
      <c r="B11" s="174"/>
      <c r="C11" s="170"/>
      <c r="D11" s="170"/>
      <c r="E11" s="27"/>
      <c r="H11" s="178"/>
      <c r="I11" s="170"/>
      <c r="J11" s="170"/>
      <c r="K11" s="171"/>
      <c r="L11" s="171"/>
      <c r="M11" s="171"/>
    </row>
    <row r="12" spans="2:13" ht="15" customHeight="1" x14ac:dyDescent="0.2">
      <c r="B12" s="7" t="s">
        <v>1663</v>
      </c>
    </row>
    <row r="13" spans="2:13" ht="24.95" customHeight="1" x14ac:dyDescent="0.2">
      <c r="B13" s="2382" t="s">
        <v>1680</v>
      </c>
      <c r="C13" s="2473"/>
      <c r="D13" s="2473"/>
      <c r="E13" s="2473"/>
      <c r="F13" s="2473"/>
      <c r="G13" s="2474"/>
      <c r="H13" s="179"/>
    </row>
    <row r="14" spans="2:13" ht="24.95" customHeight="1" x14ac:dyDescent="0.2">
      <c r="B14" s="2382" t="s">
        <v>1681</v>
      </c>
      <c r="C14" s="2473"/>
      <c r="D14" s="2473"/>
      <c r="E14" s="2473"/>
      <c r="F14" s="2473"/>
      <c r="G14" s="625" t="s">
        <v>1708</v>
      </c>
      <c r="H14" s="7"/>
    </row>
    <row r="15" spans="2:13" ht="24.95" customHeight="1" x14ac:dyDescent="0.2">
      <c r="B15" s="2548" t="s">
        <v>2719</v>
      </c>
      <c r="C15" s="2549"/>
      <c r="D15" s="2549"/>
      <c r="E15" s="2549"/>
    </row>
    <row r="16" spans="2:13" ht="24.95" customHeight="1" x14ac:dyDescent="0.2">
      <c r="B16" s="2545" t="s">
        <v>1706</v>
      </c>
      <c r="C16" s="2546"/>
      <c r="D16" s="2547"/>
    </row>
    <row r="17" spans="2:8" x14ac:dyDescent="0.2">
      <c r="B17" s="7"/>
      <c r="C17" s="7"/>
      <c r="D17" s="7"/>
      <c r="E17" s="7"/>
      <c r="F17" s="7"/>
      <c r="G17" s="7"/>
      <c r="H17" s="7"/>
    </row>
    <row r="18" spans="2:8" ht="24.95" customHeight="1" x14ac:dyDescent="0.2">
      <c r="B18" s="2542" t="s">
        <v>2718</v>
      </c>
      <c r="C18" s="2543"/>
      <c r="D18" s="179"/>
      <c r="E18" s="180"/>
      <c r="F18" s="7"/>
    </row>
    <row r="19" spans="2:8" ht="24.95" customHeight="1" x14ac:dyDescent="0.2">
      <c r="B19" s="2429" t="s">
        <v>2597</v>
      </c>
      <c r="C19" s="2528"/>
      <c r="D19" s="2529"/>
      <c r="E19" s="180"/>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399" t="s">
        <v>1204</v>
      </c>
      <c r="C24" s="2399"/>
      <c r="D24" s="2399"/>
      <c r="E24" s="2399"/>
    </row>
    <row r="25" spans="2:8" ht="7.5" customHeight="1" x14ac:dyDescent="0.2"/>
    <row r="26" spans="2:8" ht="28.5" customHeight="1" x14ac:dyDescent="0.2">
      <c r="B26" s="2400" t="s">
        <v>1843</v>
      </c>
      <c r="C26" s="2400"/>
    </row>
    <row r="27" spans="2:8" ht="24.95" customHeight="1" thickBot="1" x14ac:dyDescent="0.25">
      <c r="B27" s="403" t="s">
        <v>1671</v>
      </c>
      <c r="C27" s="2422" t="s">
        <v>1672</v>
      </c>
      <c r="D27" s="2423"/>
      <c r="E27" s="2424" t="s">
        <v>1673</v>
      </c>
      <c r="F27" s="2425"/>
    </row>
    <row r="28" spans="2:8" ht="33" customHeight="1" thickBot="1" x14ac:dyDescent="0.25">
      <c r="B28" s="2396" t="s">
        <v>2720</v>
      </c>
      <c r="C28" s="2397"/>
      <c r="D28" s="2397"/>
      <c r="E28" s="2397"/>
      <c r="F28" s="2398"/>
    </row>
    <row r="29" spans="2:8" ht="13.5" customHeight="1" x14ac:dyDescent="0.2"/>
    <row r="31" spans="2:8" ht="28.5" customHeight="1" x14ac:dyDescent="0.2">
      <c r="B31" s="2400" t="s">
        <v>1207</v>
      </c>
      <c r="C31" s="2400"/>
    </row>
    <row r="32" spans="2:8" ht="36.75" customHeight="1" x14ac:dyDescent="0.2">
      <c r="B32" s="32" t="s">
        <v>777</v>
      </c>
      <c r="C32" s="2403" t="s">
        <v>812</v>
      </c>
      <c r="D32" s="2403"/>
      <c r="E32" s="1268" t="s">
        <v>617</v>
      </c>
      <c r="F32" s="1268"/>
    </row>
    <row r="33" spans="2:9" ht="36.75" customHeight="1" x14ac:dyDescent="0.2">
      <c r="B33" s="32" t="s">
        <v>778</v>
      </c>
      <c r="C33" s="2439" t="s">
        <v>859</v>
      </c>
      <c r="D33" s="2440"/>
      <c r="E33" s="1479" t="s">
        <v>2716</v>
      </c>
      <c r="F33" s="1365"/>
    </row>
    <row r="37" spans="2:9" x14ac:dyDescent="0.2">
      <c r="B37" s="182" t="s">
        <v>1206</v>
      </c>
    </row>
    <row r="38" spans="2:9" ht="42" customHeight="1" x14ac:dyDescent="0.25">
      <c r="B38" s="2377"/>
      <c r="C38" s="2378"/>
      <c r="D38" s="2379"/>
      <c r="E38" s="2380"/>
      <c r="F38" s="2380"/>
      <c r="G38" s="2381"/>
      <c r="H38" s="183"/>
      <c r="I38"/>
    </row>
  </sheetData>
  <sheetProtection algorithmName="SHA-512" hashValue="WT0yELrSajXa5NxStmxNhkPdrvVwXmvUmxwSY2k411Z7rKuA4FI/UgbLpvhoADRqp4DtB+dmLUQSQFcFjXqiEg==" saltValue="F6T44y/gLDVxhhxbEfQRmQ==" spinCount="100000"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6"/>
  <dimension ref="A1:O23"/>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64" customFormat="1" ht="9" customHeight="1" x14ac:dyDescent="0.2"/>
    <row r="2" spans="1:15" s="64" customFormat="1" ht="48.75" customHeight="1" x14ac:dyDescent="0.25">
      <c r="B2" s="1248" t="s">
        <v>1599</v>
      </c>
      <c r="C2" s="1248"/>
      <c r="D2" s="1248"/>
      <c r="E2" s="1248"/>
      <c r="F2" s="1248"/>
      <c r="G2" s="61"/>
      <c r="H2" s="28"/>
      <c r="I2"/>
    </row>
    <row r="3" spans="1:15" s="1" customFormat="1" ht="16.5" customHeight="1" x14ac:dyDescent="0.25">
      <c r="B3" s="409" t="s">
        <v>1168</v>
      </c>
      <c r="C3"/>
      <c r="D3"/>
      <c r="E3"/>
      <c r="F3"/>
      <c r="G3"/>
      <c r="H3"/>
      <c r="I3" s="200"/>
      <c r="J3" s="200"/>
      <c r="K3" s="200"/>
      <c r="L3" s="201"/>
      <c r="M3"/>
      <c r="N3"/>
      <c r="O3"/>
    </row>
    <row r="4" spans="1:15" s="64" customFormat="1" ht="11.25" customHeight="1" x14ac:dyDescent="0.2">
      <c r="A4" s="198"/>
    </row>
    <row r="5" spans="1:15" ht="22.5" customHeight="1" thickBot="1" x14ac:dyDescent="0.3">
      <c r="B5" s="2550" t="s">
        <v>1384</v>
      </c>
      <c r="C5" s="2550"/>
      <c r="D5" s="2550"/>
      <c r="E5" s="2550"/>
      <c r="F5" s="2550"/>
      <c r="G5" s="2550"/>
      <c r="H5" s="2550"/>
      <c r="I5" s="2550"/>
    </row>
    <row r="6" spans="1:15" x14ac:dyDescent="0.25">
      <c r="B6" s="461" t="s">
        <v>1385</v>
      </c>
      <c r="C6" s="462" t="s">
        <v>994</v>
      </c>
      <c r="D6" s="462" t="s">
        <v>928</v>
      </c>
      <c r="E6" s="463" t="s">
        <v>102</v>
      </c>
    </row>
    <row r="7" spans="1:15" ht="24" customHeight="1" x14ac:dyDescent="0.25">
      <c r="B7" s="464" t="s">
        <v>1386</v>
      </c>
      <c r="C7" s="245">
        <v>153</v>
      </c>
      <c r="D7" s="245">
        <v>255</v>
      </c>
      <c r="E7" s="465">
        <v>102</v>
      </c>
    </row>
    <row r="8" spans="1:15" ht="51.75" customHeight="1" x14ac:dyDescent="0.25">
      <c r="B8" s="466" t="s">
        <v>1815</v>
      </c>
      <c r="C8" s="245">
        <v>204</v>
      </c>
      <c r="D8" s="245">
        <v>255</v>
      </c>
      <c r="E8" s="465">
        <v>204</v>
      </c>
    </row>
    <row r="9" spans="1:15" ht="30" customHeight="1" x14ac:dyDescent="0.25">
      <c r="B9" s="467" t="s">
        <v>1860</v>
      </c>
      <c r="C9" s="245">
        <v>255</v>
      </c>
      <c r="D9" s="245">
        <v>255</v>
      </c>
      <c r="E9" s="465">
        <v>153</v>
      </c>
    </row>
    <row r="10" spans="1:15" ht="25.5" customHeight="1" x14ac:dyDescent="0.25">
      <c r="B10" s="468" t="s">
        <v>1387</v>
      </c>
      <c r="C10" s="245">
        <v>255</v>
      </c>
      <c r="D10" s="245">
        <v>124</v>
      </c>
      <c r="E10" s="465">
        <v>128</v>
      </c>
    </row>
    <row r="11" spans="1:15" ht="28.5" customHeight="1" thickBot="1" x14ac:dyDescent="0.3">
      <c r="B11" s="469" t="s">
        <v>1388</v>
      </c>
      <c r="C11" s="470">
        <v>255</v>
      </c>
      <c r="D11" s="470">
        <v>124</v>
      </c>
      <c r="E11" s="471">
        <v>128</v>
      </c>
    </row>
    <row r="12" spans="1:15" ht="15.75" thickBot="1" x14ac:dyDescent="0.3"/>
    <row r="13" spans="1:15" ht="36" customHeight="1" thickBot="1" x14ac:dyDescent="0.3">
      <c r="B13" s="2551" t="s">
        <v>1485</v>
      </c>
      <c r="C13" s="2552"/>
      <c r="D13" s="2553" t="s">
        <v>1486</v>
      </c>
      <c r="E13" s="2554"/>
      <c r="F13" s="2551" t="s">
        <v>1487</v>
      </c>
      <c r="G13" s="2552"/>
      <c r="H13" s="2551" t="s">
        <v>1847</v>
      </c>
      <c r="I13" s="2555"/>
      <c r="J13" s="2553" t="s">
        <v>1488</v>
      </c>
      <c r="K13" s="2554"/>
      <c r="L13" s="2551" t="s">
        <v>1489</v>
      </c>
      <c r="M13" s="2552"/>
    </row>
    <row r="14" spans="1:15" ht="52.5" customHeight="1" x14ac:dyDescent="0.25">
      <c r="B14" s="2556" t="s">
        <v>1858</v>
      </c>
      <c r="C14" s="2557"/>
      <c r="D14" s="2558" t="s">
        <v>1804</v>
      </c>
      <c r="E14" s="2558"/>
      <c r="F14" s="2558" t="s">
        <v>1805</v>
      </c>
      <c r="G14" s="2558"/>
      <c r="H14" s="2559" t="s">
        <v>1848</v>
      </c>
      <c r="I14" s="2559"/>
      <c r="J14" s="2560" t="s">
        <v>1851</v>
      </c>
      <c r="K14" s="2558"/>
      <c r="L14" s="2561"/>
      <c r="M14" s="2561"/>
    </row>
    <row r="15" spans="1:15" ht="43.5" customHeight="1" x14ac:dyDescent="0.25">
      <c r="B15" s="2458" t="s">
        <v>1859</v>
      </c>
      <c r="C15" s="2459"/>
      <c r="D15" s="2558" t="s">
        <v>1804</v>
      </c>
      <c r="E15" s="2558"/>
      <c r="F15" s="2567" t="s">
        <v>9</v>
      </c>
      <c r="G15" s="2459"/>
      <c r="H15" s="2568" t="s">
        <v>1849</v>
      </c>
      <c r="I15" s="2568"/>
      <c r="J15" s="2569" t="s">
        <v>1852</v>
      </c>
      <c r="K15" s="2559"/>
      <c r="L15" s="2566" t="s">
        <v>2775</v>
      </c>
      <c r="M15" s="2566"/>
    </row>
    <row r="16" spans="1:15" ht="44.25" customHeight="1" x14ac:dyDescent="0.25">
      <c r="B16" s="2458" t="s">
        <v>1857</v>
      </c>
      <c r="C16" s="2459"/>
      <c r="D16" s="2558" t="s">
        <v>1804</v>
      </c>
      <c r="E16" s="2558"/>
      <c r="F16" s="2567" t="s">
        <v>9</v>
      </c>
      <c r="G16" s="2459"/>
      <c r="H16" s="2559" t="s">
        <v>1850</v>
      </c>
      <c r="I16" s="2559"/>
      <c r="J16" s="2560" t="s">
        <v>1853</v>
      </c>
      <c r="K16" s="2558"/>
      <c r="L16" s="2566" t="s">
        <v>2776</v>
      </c>
      <c r="M16" s="2566"/>
    </row>
    <row r="17" spans="2:13" ht="60.75" customHeight="1" x14ac:dyDescent="0.25">
      <c r="B17" s="2458" t="s">
        <v>1490</v>
      </c>
      <c r="C17" s="2458"/>
      <c r="D17" s="2558" t="s">
        <v>1804</v>
      </c>
      <c r="E17" s="2558"/>
      <c r="F17" s="2558" t="s">
        <v>1814</v>
      </c>
      <c r="G17" s="2558"/>
      <c r="H17" s="2567" t="s">
        <v>9</v>
      </c>
      <c r="I17" s="2459"/>
      <c r="J17" s="2560" t="s">
        <v>1812</v>
      </c>
      <c r="K17" s="2558"/>
      <c r="L17" s="2566" t="s">
        <v>2455</v>
      </c>
      <c r="M17" s="2566"/>
    </row>
    <row r="18" spans="2:13" ht="60.75" customHeight="1" x14ac:dyDescent="0.25">
      <c r="B18" s="2458" t="s">
        <v>1491</v>
      </c>
      <c r="C18" s="2458"/>
      <c r="D18" s="2558" t="s">
        <v>1804</v>
      </c>
      <c r="E18" s="2558"/>
      <c r="F18" s="2558" t="s">
        <v>1813</v>
      </c>
      <c r="G18" s="2558"/>
      <c r="H18" s="2567" t="s">
        <v>9</v>
      </c>
      <c r="I18" s="2459"/>
      <c r="J18" s="2560" t="s">
        <v>1811</v>
      </c>
      <c r="K18" s="2558"/>
      <c r="L18" s="2570"/>
      <c r="M18" s="2570"/>
    </row>
    <row r="19" spans="2:13" ht="60.75" customHeight="1" x14ac:dyDescent="0.25">
      <c r="B19" s="2458" t="s">
        <v>1856</v>
      </c>
      <c r="C19" s="2581"/>
      <c r="D19" s="2558" t="s">
        <v>1804</v>
      </c>
      <c r="E19" s="2558"/>
      <c r="F19" s="2558" t="s">
        <v>1816</v>
      </c>
      <c r="G19" s="2491"/>
      <c r="H19" s="2562" t="s">
        <v>9</v>
      </c>
      <c r="I19" s="2563"/>
      <c r="J19" s="2564" t="s">
        <v>1810</v>
      </c>
      <c r="K19" s="2565"/>
      <c r="L19" s="2571">
        <v>18</v>
      </c>
      <c r="M19" s="2572"/>
    </row>
    <row r="20" spans="2:13" ht="33.75" customHeight="1" x14ac:dyDescent="0.25">
      <c r="B20" s="2458" t="s">
        <v>1492</v>
      </c>
      <c r="C20" s="2459"/>
      <c r="D20" s="2567" t="s">
        <v>9</v>
      </c>
      <c r="E20" s="2459"/>
      <c r="F20" s="2567" t="s">
        <v>9</v>
      </c>
      <c r="G20" s="2459"/>
      <c r="H20" s="2568" t="s">
        <v>1854</v>
      </c>
      <c r="I20" s="2568"/>
      <c r="J20" s="2568" t="s">
        <v>1855</v>
      </c>
      <c r="K20" s="2568"/>
      <c r="L20" s="2580" t="s">
        <v>1649</v>
      </c>
      <c r="M20" s="2580"/>
    </row>
    <row r="21" spans="2:13" ht="24" customHeight="1" x14ac:dyDescent="0.25">
      <c r="B21" s="2571" t="s">
        <v>1493</v>
      </c>
      <c r="C21" s="2573"/>
      <c r="D21" s="2574" t="s">
        <v>1806</v>
      </c>
      <c r="E21" s="2574"/>
      <c r="F21" s="2575" t="s">
        <v>9</v>
      </c>
      <c r="G21" s="2576"/>
      <c r="H21" s="2575" t="s">
        <v>9</v>
      </c>
      <c r="I21" s="2576"/>
      <c r="J21" s="2577" t="s">
        <v>1808</v>
      </c>
      <c r="K21" s="2578"/>
      <c r="L21" s="2579" t="s">
        <v>2714</v>
      </c>
      <c r="M21" s="2573"/>
    </row>
    <row r="22" spans="2:13" ht="36" customHeight="1" x14ac:dyDescent="0.25">
      <c r="B22" s="2583" t="s">
        <v>2593</v>
      </c>
      <c r="C22" s="2584"/>
      <c r="D22" s="2585" t="s">
        <v>1807</v>
      </c>
      <c r="E22" s="2585"/>
      <c r="F22" s="2586" t="s">
        <v>9</v>
      </c>
      <c r="G22" s="2584"/>
      <c r="H22" s="2586" t="s">
        <v>9</v>
      </c>
      <c r="I22" s="2584"/>
      <c r="J22" s="2585" t="s">
        <v>1809</v>
      </c>
      <c r="K22" s="2585"/>
      <c r="L22" s="2582" t="s">
        <v>1572</v>
      </c>
      <c r="M22" s="2582"/>
    </row>
    <row r="23" spans="2:13" ht="36" customHeight="1" x14ac:dyDescent="0.25">
      <c r="B23" s="2583" t="s">
        <v>2594</v>
      </c>
      <c r="C23" s="2584"/>
      <c r="D23" s="2558" t="s">
        <v>1804</v>
      </c>
      <c r="E23" s="2558"/>
      <c r="F23" s="2558" t="s">
        <v>2596</v>
      </c>
      <c r="G23" s="2558"/>
      <c r="H23" s="2586" t="s">
        <v>9</v>
      </c>
      <c r="I23" s="2584"/>
      <c r="J23" s="2564" t="s">
        <v>2595</v>
      </c>
      <c r="K23" s="2565"/>
      <c r="L23" s="2566" t="s">
        <v>2777</v>
      </c>
      <c r="M23" s="2566"/>
    </row>
  </sheetData>
  <sheetProtection password="CA09"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7"/>
  <dimension ref="A1:O64"/>
  <sheetViews>
    <sheetView showGridLines="0" zoomScale="90" zoomScaleNormal="90" workbookViewId="0">
      <pane ySplit="5" topLeftCell="A6" activePane="bottomLeft" state="frozen"/>
      <selection pane="bottomLeft" activeCell="I2" sqref="I2"/>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2592" t="s">
        <v>1383</v>
      </c>
      <c r="C2" s="2592"/>
      <c r="D2" s="2592"/>
      <c r="E2" s="2592"/>
      <c r="F2" s="2592"/>
      <c r="G2" s="2592"/>
      <c r="H2" s="61"/>
      <c r="I2" s="61"/>
      <c r="J2" s="28"/>
    </row>
    <row r="3" spans="1:15" s="1" customFormat="1" ht="16.5" customHeight="1" thickBot="1" x14ac:dyDescent="0.3">
      <c r="B3" s="409" t="s">
        <v>1168</v>
      </c>
      <c r="C3"/>
      <c r="D3"/>
      <c r="E3"/>
      <c r="F3"/>
      <c r="G3"/>
      <c r="H3"/>
      <c r="I3" s="200"/>
      <c r="J3" s="200"/>
      <c r="K3" s="200"/>
      <c r="L3" s="201"/>
      <c r="M3"/>
      <c r="N3"/>
      <c r="O3"/>
    </row>
    <row r="4" spans="1:15" ht="33" customHeight="1" thickBot="1" x14ac:dyDescent="0.3">
      <c r="B4" s="2587" t="s">
        <v>1394</v>
      </c>
      <c r="C4" s="2588"/>
      <c r="D4" s="2589"/>
      <c r="E4" s="2589"/>
      <c r="F4" s="2590"/>
      <c r="G4" s="1812" t="s">
        <v>1395</v>
      </c>
      <c r="H4" s="1812" t="s">
        <v>1397</v>
      </c>
      <c r="I4" s="1812" t="s">
        <v>1396</v>
      </c>
      <c r="J4" s="28"/>
    </row>
    <row r="5" spans="1:15" ht="30" customHeight="1" thickBot="1" x14ac:dyDescent="0.3">
      <c r="B5" s="227" t="s">
        <v>826</v>
      </c>
      <c r="C5" s="227" t="s">
        <v>827</v>
      </c>
      <c r="D5" s="227" t="s">
        <v>1164</v>
      </c>
      <c r="E5" s="227" t="s">
        <v>994</v>
      </c>
      <c r="F5" s="227" t="s">
        <v>148</v>
      </c>
      <c r="G5" s="2591"/>
      <c r="H5" s="2591"/>
      <c r="I5" s="2591"/>
      <c r="J5" s="28"/>
    </row>
    <row r="6" spans="1:15" ht="24" customHeight="1" thickBot="1" x14ac:dyDescent="0.3">
      <c r="A6" s="80"/>
      <c r="B6" s="2597" t="s">
        <v>1398</v>
      </c>
      <c r="C6" s="2598"/>
      <c r="D6" s="2598"/>
      <c r="E6" s="2598"/>
      <c r="F6" s="2598"/>
      <c r="G6" s="2598"/>
      <c r="H6" s="2598"/>
      <c r="I6" s="2598"/>
    </row>
    <row r="7" spans="1:15" ht="53.1" customHeight="1" x14ac:dyDescent="0.25">
      <c r="A7" s="228"/>
      <c r="B7" s="458"/>
      <c r="C7" s="450" t="s">
        <v>2</v>
      </c>
      <c r="D7" s="450" t="s">
        <v>2</v>
      </c>
      <c r="E7" s="455"/>
      <c r="F7" s="455"/>
      <c r="G7" s="239" t="s">
        <v>1470</v>
      </c>
      <c r="H7" s="241" t="s">
        <v>1472</v>
      </c>
      <c r="I7" s="9" t="s">
        <v>8</v>
      </c>
    </row>
    <row r="8" spans="1:15" ht="53.1" customHeight="1" x14ac:dyDescent="0.25">
      <c r="A8" s="228"/>
      <c r="B8" s="459"/>
      <c r="C8" s="451" t="s">
        <v>2</v>
      </c>
      <c r="D8" s="451" t="s">
        <v>2</v>
      </c>
      <c r="E8" s="456"/>
      <c r="F8" s="456"/>
      <c r="G8" s="32" t="s">
        <v>1471</v>
      </c>
      <c r="H8" s="41" t="s">
        <v>869</v>
      </c>
      <c r="I8" s="388" t="s">
        <v>864</v>
      </c>
    </row>
    <row r="9" spans="1:15" ht="47.25" customHeight="1" x14ac:dyDescent="0.25">
      <c r="A9" s="228"/>
      <c r="B9" s="572"/>
      <c r="C9" s="451" t="s">
        <v>2</v>
      </c>
      <c r="D9" s="451" t="s">
        <v>2</v>
      </c>
      <c r="E9" s="574"/>
      <c r="F9" s="574"/>
      <c r="G9" s="33" t="s">
        <v>704</v>
      </c>
      <c r="H9" s="33" t="s">
        <v>1375</v>
      </c>
      <c r="I9" s="575" t="s">
        <v>397</v>
      </c>
    </row>
    <row r="10" spans="1:15" ht="53.1" customHeight="1" x14ac:dyDescent="0.25">
      <c r="A10" s="228"/>
      <c r="B10" s="459"/>
      <c r="C10" s="451" t="s">
        <v>2</v>
      </c>
      <c r="D10" s="451" t="s">
        <v>2</v>
      </c>
      <c r="E10" s="456"/>
      <c r="F10" s="456"/>
      <c r="G10" s="36" t="s">
        <v>1474</v>
      </c>
      <c r="H10" s="41" t="s">
        <v>1136</v>
      </c>
      <c r="I10" s="4" t="s">
        <v>1136</v>
      </c>
    </row>
    <row r="11" spans="1:15" ht="53.1" customHeight="1" x14ac:dyDescent="0.25">
      <c r="A11" s="228"/>
      <c r="B11" s="459"/>
      <c r="C11" s="451" t="s">
        <v>2</v>
      </c>
      <c r="D11" s="451" t="s">
        <v>2</v>
      </c>
      <c r="E11" s="456"/>
      <c r="F11" s="456"/>
      <c r="G11" s="36" t="s">
        <v>1476</v>
      </c>
      <c r="H11" s="41" t="s">
        <v>1475</v>
      </c>
      <c r="I11" s="4" t="s">
        <v>1475</v>
      </c>
    </row>
    <row r="12" spans="1:15" ht="53.1" customHeight="1" x14ac:dyDescent="0.25">
      <c r="A12" s="228"/>
      <c r="B12" s="459"/>
      <c r="C12" s="451" t="s">
        <v>2</v>
      </c>
      <c r="D12" s="451" t="s">
        <v>2</v>
      </c>
      <c r="E12" s="456"/>
      <c r="F12" s="456"/>
      <c r="G12" s="36" t="s">
        <v>1477</v>
      </c>
      <c r="H12" s="41" t="s">
        <v>863</v>
      </c>
      <c r="I12" s="4" t="s">
        <v>863</v>
      </c>
    </row>
    <row r="13" spans="1:15" ht="53.1" customHeight="1" x14ac:dyDescent="0.25">
      <c r="A13" s="228"/>
      <c r="B13" s="459"/>
      <c r="C13" s="451" t="s">
        <v>2</v>
      </c>
      <c r="D13" s="451" t="s">
        <v>2</v>
      </c>
      <c r="E13" s="456"/>
      <c r="F13" s="456"/>
      <c r="G13" s="36" t="s">
        <v>1478</v>
      </c>
      <c r="H13" s="41" t="s">
        <v>1136</v>
      </c>
      <c r="I13" s="4" t="s">
        <v>1136</v>
      </c>
    </row>
    <row r="14" spans="1:15" ht="53.1" customHeight="1" thickBot="1" x14ac:dyDescent="0.3">
      <c r="A14" s="228"/>
      <c r="B14" s="460"/>
      <c r="C14" s="452" t="s">
        <v>2</v>
      </c>
      <c r="D14" s="452" t="s">
        <v>2</v>
      </c>
      <c r="E14" s="457"/>
      <c r="F14" s="457"/>
      <c r="G14" s="190" t="s">
        <v>1479</v>
      </c>
      <c r="H14" s="243" t="s">
        <v>1472</v>
      </c>
      <c r="I14" s="453" t="s">
        <v>8</v>
      </c>
    </row>
    <row r="15" spans="1:15" ht="24" customHeight="1" thickBot="1" x14ac:dyDescent="0.3">
      <c r="A15" s="80"/>
      <c r="B15" s="1819" t="s">
        <v>1405</v>
      </c>
      <c r="C15" s="1820"/>
      <c r="D15" s="1820"/>
      <c r="E15" s="1820"/>
      <c r="F15" s="1820"/>
      <c r="G15" s="1820"/>
      <c r="H15" s="1820"/>
      <c r="I15" s="1820"/>
    </row>
    <row r="16" spans="1:15" ht="53.1" customHeight="1" x14ac:dyDescent="0.25">
      <c r="A16" s="228"/>
      <c r="B16" s="458"/>
      <c r="C16" s="450" t="s">
        <v>2</v>
      </c>
      <c r="D16" s="450" t="s">
        <v>2</v>
      </c>
      <c r="E16" s="455"/>
      <c r="F16" s="455"/>
      <c r="G16" s="239" t="s">
        <v>1470</v>
      </c>
      <c r="H16" s="241" t="s">
        <v>1480</v>
      </c>
      <c r="I16" s="454" t="s">
        <v>8</v>
      </c>
    </row>
    <row r="17" spans="1:9" ht="53.1" customHeight="1" x14ac:dyDescent="0.25">
      <c r="A17" s="228"/>
      <c r="B17" s="459"/>
      <c r="C17" s="451" t="s">
        <v>2</v>
      </c>
      <c r="D17" s="451" t="s">
        <v>2</v>
      </c>
      <c r="E17" s="456"/>
      <c r="F17" s="456"/>
      <c r="G17" s="32" t="s">
        <v>1471</v>
      </c>
      <c r="H17" s="55" t="s">
        <v>93</v>
      </c>
      <c r="I17" s="388" t="s">
        <v>864</v>
      </c>
    </row>
    <row r="18" spans="1:9" ht="38.25" customHeight="1" x14ac:dyDescent="0.25">
      <c r="A18" s="228"/>
      <c r="B18" s="572"/>
      <c r="C18" s="573" t="s">
        <v>2</v>
      </c>
      <c r="D18" s="573" t="s">
        <v>2</v>
      </c>
      <c r="E18" s="574"/>
      <c r="F18" s="574"/>
      <c r="G18" s="33" t="s">
        <v>704</v>
      </c>
      <c r="H18" s="33" t="s">
        <v>1375</v>
      </c>
      <c r="I18" s="575" t="s">
        <v>397</v>
      </c>
    </row>
    <row r="19" spans="1:9" ht="11.25" customHeight="1" thickBot="1" x14ac:dyDescent="0.3">
      <c r="A19" s="228"/>
      <c r="B19" s="592"/>
      <c r="C19" s="593"/>
      <c r="D19" s="593"/>
      <c r="E19" s="594"/>
      <c r="F19" s="594"/>
      <c r="G19" s="590"/>
      <c r="H19" s="590"/>
      <c r="I19" s="591"/>
    </row>
    <row r="20" spans="1:9" ht="53.1" customHeight="1" thickTop="1" x14ac:dyDescent="0.25">
      <c r="A20" s="228"/>
      <c r="B20" s="576"/>
      <c r="C20" s="577" t="s">
        <v>2</v>
      </c>
      <c r="D20" s="577" t="s">
        <v>2</v>
      </c>
      <c r="E20" s="578"/>
      <c r="F20" s="578"/>
      <c r="G20" s="579" t="s">
        <v>1473</v>
      </c>
      <c r="H20" s="580" t="s">
        <v>965</v>
      </c>
      <c r="I20" s="581" t="s">
        <v>858</v>
      </c>
    </row>
    <row r="21" spans="1:9" ht="18.75" customHeight="1" x14ac:dyDescent="0.25">
      <c r="A21" s="228"/>
      <c r="B21" s="2599"/>
      <c r="C21" s="2600"/>
      <c r="D21" s="2600"/>
      <c r="E21" s="2600"/>
      <c r="F21" s="2600"/>
      <c r="G21" s="36"/>
      <c r="H21" s="2601" t="s">
        <v>1793</v>
      </c>
      <c r="I21" s="2602"/>
    </row>
    <row r="22" spans="1:9" ht="53.1" customHeight="1" x14ac:dyDescent="0.25">
      <c r="A22" s="228"/>
      <c r="B22" s="582"/>
      <c r="C22" s="451" t="s">
        <v>2</v>
      </c>
      <c r="D22" s="451" t="s">
        <v>2</v>
      </c>
      <c r="E22" s="456"/>
      <c r="F22" s="456"/>
      <c r="G22" s="36" t="s">
        <v>1474</v>
      </c>
      <c r="H22" s="55" t="s">
        <v>619</v>
      </c>
      <c r="I22" s="583" t="s">
        <v>1136</v>
      </c>
    </row>
    <row r="23" spans="1:9" ht="21" customHeight="1" x14ac:dyDescent="0.25">
      <c r="A23" s="228"/>
      <c r="B23" s="2599"/>
      <c r="C23" s="2600"/>
      <c r="D23" s="2600"/>
      <c r="E23" s="2600"/>
      <c r="F23" s="2600"/>
      <c r="G23" s="36"/>
      <c r="H23" s="2601" t="s">
        <v>1793</v>
      </c>
      <c r="I23" s="2602"/>
    </row>
    <row r="24" spans="1:9" ht="53.1" customHeight="1" x14ac:dyDescent="0.25">
      <c r="A24" s="228"/>
      <c r="B24" s="582"/>
      <c r="C24" s="451" t="s">
        <v>2</v>
      </c>
      <c r="D24" s="451" t="s">
        <v>2</v>
      </c>
      <c r="E24" s="456"/>
      <c r="F24" s="456"/>
      <c r="G24" s="36" t="s">
        <v>1476</v>
      </c>
      <c r="H24" s="55" t="s">
        <v>1373</v>
      </c>
      <c r="I24" s="583" t="s">
        <v>1475</v>
      </c>
    </row>
    <row r="25" spans="1:9" ht="18.75" customHeight="1" x14ac:dyDescent="0.25">
      <c r="A25" s="228"/>
      <c r="B25" s="2599"/>
      <c r="C25" s="2600"/>
      <c r="D25" s="2600"/>
      <c r="E25" s="2600"/>
      <c r="F25" s="2600"/>
      <c r="G25" s="36"/>
      <c r="H25" s="2601" t="s">
        <v>1793</v>
      </c>
      <c r="I25" s="2602"/>
    </row>
    <row r="26" spans="1:9" ht="53.1" customHeight="1" thickBot="1" x14ac:dyDescent="0.3">
      <c r="A26" s="228"/>
      <c r="B26" s="584"/>
      <c r="C26" s="585" t="s">
        <v>2</v>
      </c>
      <c r="D26" s="585" t="s">
        <v>2</v>
      </c>
      <c r="E26" s="586"/>
      <c r="F26" s="586"/>
      <c r="G26" s="587" t="s">
        <v>1478</v>
      </c>
      <c r="H26" s="588" t="s">
        <v>619</v>
      </c>
      <c r="I26" s="589" t="s">
        <v>1136</v>
      </c>
    </row>
    <row r="27" spans="1:9" ht="13.5" customHeight="1" thickTop="1" thickBot="1" x14ac:dyDescent="0.3">
      <c r="A27" s="228"/>
      <c r="B27" s="595"/>
      <c r="C27" s="596"/>
      <c r="D27" s="596"/>
      <c r="E27" s="597"/>
      <c r="F27" s="597"/>
      <c r="G27" s="2603"/>
      <c r="H27" s="2603"/>
      <c r="I27" s="2604"/>
    </row>
    <row r="28" spans="1:9" ht="53.1" customHeight="1" thickBot="1" x14ac:dyDescent="0.3">
      <c r="A28" s="228"/>
      <c r="B28" s="598"/>
      <c r="C28" s="599" t="s">
        <v>2</v>
      </c>
      <c r="D28" s="599" t="s">
        <v>2</v>
      </c>
      <c r="E28" s="600"/>
      <c r="F28" s="600"/>
      <c r="G28" s="601" t="s">
        <v>1479</v>
      </c>
      <c r="H28" s="419" t="s">
        <v>1483</v>
      </c>
      <c r="I28" s="602" t="s">
        <v>8</v>
      </c>
    </row>
    <row r="29" spans="1:9" ht="24" customHeight="1" thickBot="1" x14ac:dyDescent="0.3">
      <c r="A29" s="80"/>
      <c r="B29" s="2593" t="s">
        <v>1406</v>
      </c>
      <c r="C29" s="2594"/>
      <c r="D29" s="2594"/>
      <c r="E29" s="2594"/>
      <c r="F29" s="2594"/>
      <c r="G29" s="2594"/>
      <c r="H29" s="2594"/>
      <c r="I29" s="2594"/>
    </row>
    <row r="30" spans="1:9" ht="77.25" customHeight="1" x14ac:dyDescent="0.25">
      <c r="A30" s="228"/>
      <c r="B30" s="458"/>
      <c r="C30" s="450" t="s">
        <v>2</v>
      </c>
      <c r="D30" s="450" t="s">
        <v>2</v>
      </c>
      <c r="E30" s="455"/>
      <c r="F30" s="455"/>
      <c r="G30" s="239" t="s">
        <v>1470</v>
      </c>
      <c r="H30" s="241" t="s">
        <v>2809</v>
      </c>
      <c r="I30" s="454" t="s">
        <v>8</v>
      </c>
    </row>
    <row r="31" spans="1:9" ht="53.1" customHeight="1" x14ac:dyDescent="0.25">
      <c r="A31" s="228"/>
      <c r="B31" s="459"/>
      <c r="C31" s="451" t="s">
        <v>2</v>
      </c>
      <c r="D31" s="451" t="s">
        <v>2</v>
      </c>
      <c r="E31" s="456"/>
      <c r="F31" s="456"/>
      <c r="G31" s="32" t="s">
        <v>1471</v>
      </c>
      <c r="H31" s="41" t="s">
        <v>864</v>
      </c>
      <c r="I31" s="388" t="s">
        <v>864</v>
      </c>
    </row>
    <row r="32" spans="1:9" ht="53.1" customHeight="1" x14ac:dyDescent="0.25">
      <c r="A32" s="228"/>
      <c r="B32" s="459"/>
      <c r="C32" s="451" t="s">
        <v>2</v>
      </c>
      <c r="D32" s="451" t="s">
        <v>2</v>
      </c>
      <c r="E32" s="456"/>
      <c r="F32" s="456"/>
      <c r="G32" s="32" t="s">
        <v>704</v>
      </c>
      <c r="H32" s="32" t="s">
        <v>1375</v>
      </c>
      <c r="I32" s="521" t="s">
        <v>397</v>
      </c>
    </row>
    <row r="33" spans="1:9" ht="53.1" customHeight="1" x14ac:dyDescent="0.25">
      <c r="A33" s="228"/>
      <c r="B33" s="459"/>
      <c r="C33" s="451" t="s">
        <v>2</v>
      </c>
      <c r="D33" s="451" t="s">
        <v>2</v>
      </c>
      <c r="E33" s="456"/>
      <c r="F33" s="456"/>
      <c r="G33" s="36" t="s">
        <v>1473</v>
      </c>
      <c r="H33" s="35" t="s">
        <v>858</v>
      </c>
      <c r="I33" s="4" t="s">
        <v>858</v>
      </c>
    </row>
    <row r="34" spans="1:9" ht="53.1" customHeight="1" x14ac:dyDescent="0.25">
      <c r="A34" s="228"/>
      <c r="B34" s="459"/>
      <c r="C34" s="451" t="s">
        <v>2</v>
      </c>
      <c r="D34" s="451" t="s">
        <v>2</v>
      </c>
      <c r="E34" s="456"/>
      <c r="F34" s="456"/>
      <c r="G34" s="36" t="s">
        <v>1474</v>
      </c>
      <c r="H34" s="35" t="s">
        <v>1136</v>
      </c>
      <c r="I34" s="4" t="s">
        <v>1136</v>
      </c>
    </row>
    <row r="35" spans="1:9" ht="53.1" customHeight="1" x14ac:dyDescent="0.25">
      <c r="A35" s="228"/>
      <c r="B35" s="459"/>
      <c r="C35" s="451" t="s">
        <v>2</v>
      </c>
      <c r="D35" s="451" t="s">
        <v>2</v>
      </c>
      <c r="E35" s="456"/>
      <c r="F35" s="456"/>
      <c r="G35" s="36" t="s">
        <v>1476</v>
      </c>
      <c r="H35" s="35" t="s">
        <v>1475</v>
      </c>
      <c r="I35" s="4" t="s">
        <v>1475</v>
      </c>
    </row>
    <row r="36" spans="1:9" ht="53.1" customHeight="1" x14ac:dyDescent="0.25">
      <c r="A36" s="228"/>
      <c r="B36" s="459"/>
      <c r="C36" s="451" t="s">
        <v>2</v>
      </c>
      <c r="D36" s="451" t="s">
        <v>2</v>
      </c>
      <c r="E36" s="456"/>
      <c r="F36" s="456"/>
      <c r="G36" s="36" t="s">
        <v>1477</v>
      </c>
      <c r="H36" s="35" t="s">
        <v>863</v>
      </c>
      <c r="I36" s="4" t="s">
        <v>863</v>
      </c>
    </row>
    <row r="37" spans="1:9" ht="53.1" customHeight="1" x14ac:dyDescent="0.25">
      <c r="A37" s="228"/>
      <c r="B37" s="459"/>
      <c r="C37" s="451" t="s">
        <v>2</v>
      </c>
      <c r="D37" s="451" t="s">
        <v>2</v>
      </c>
      <c r="E37" s="456"/>
      <c r="F37" s="456"/>
      <c r="G37" s="36" t="s">
        <v>1478</v>
      </c>
      <c r="H37" s="35" t="s">
        <v>1136</v>
      </c>
      <c r="I37" s="4" t="s">
        <v>1136</v>
      </c>
    </row>
    <row r="38" spans="1:9" ht="24" customHeight="1" thickBot="1" x14ac:dyDescent="0.3">
      <c r="A38" s="80"/>
      <c r="B38" s="1819" t="s">
        <v>1407</v>
      </c>
      <c r="C38" s="1820"/>
      <c r="D38" s="1820"/>
      <c r="E38" s="1820"/>
      <c r="F38" s="1820"/>
      <c r="G38" s="1820"/>
      <c r="H38" s="1820"/>
      <c r="I38" s="1820"/>
    </row>
    <row r="39" spans="1:9" ht="53.1" customHeight="1" x14ac:dyDescent="0.25">
      <c r="A39" s="228"/>
      <c r="B39" s="458"/>
      <c r="C39" s="450" t="s">
        <v>2</v>
      </c>
      <c r="D39" s="450" t="s">
        <v>2</v>
      </c>
      <c r="E39" s="455"/>
      <c r="F39" s="455"/>
      <c r="G39" s="239" t="s">
        <v>1470</v>
      </c>
      <c r="H39" s="241" t="s">
        <v>1481</v>
      </c>
      <c r="I39" s="9" t="s">
        <v>8</v>
      </c>
    </row>
    <row r="40" spans="1:9" ht="53.1" customHeight="1" x14ac:dyDescent="0.25">
      <c r="A40" s="228"/>
      <c r="B40" s="459"/>
      <c r="C40" s="451" t="s">
        <v>2</v>
      </c>
      <c r="D40" s="451" t="s">
        <v>2</v>
      </c>
      <c r="E40" s="456"/>
      <c r="F40" s="456"/>
      <c r="G40" s="32" t="s">
        <v>1471</v>
      </c>
      <c r="H40" s="41" t="s">
        <v>93</v>
      </c>
      <c r="I40" s="388" t="s">
        <v>864</v>
      </c>
    </row>
    <row r="41" spans="1:9" ht="53.1" customHeight="1" x14ac:dyDescent="0.25">
      <c r="A41" s="228"/>
      <c r="B41" s="459"/>
      <c r="C41" s="451" t="s">
        <v>2</v>
      </c>
      <c r="D41" s="451" t="s">
        <v>2</v>
      </c>
      <c r="E41" s="456"/>
      <c r="F41" s="456"/>
      <c r="G41" s="32" t="s">
        <v>704</v>
      </c>
      <c r="H41" s="54" t="s">
        <v>1375</v>
      </c>
      <c r="I41" s="521" t="s">
        <v>397</v>
      </c>
    </row>
    <row r="42" spans="1:9" ht="53.1" customHeight="1" x14ac:dyDescent="0.25">
      <c r="A42" s="228"/>
      <c r="B42" s="459"/>
      <c r="C42" s="451" t="s">
        <v>2</v>
      </c>
      <c r="D42" s="451" t="s">
        <v>2</v>
      </c>
      <c r="E42" s="456"/>
      <c r="F42" s="456"/>
      <c r="G42" s="36" t="s">
        <v>1473</v>
      </c>
      <c r="H42" s="41" t="s">
        <v>1482</v>
      </c>
      <c r="I42" s="4" t="s">
        <v>858</v>
      </c>
    </row>
    <row r="43" spans="1:9" ht="53.1" customHeight="1" x14ac:dyDescent="0.25">
      <c r="A43" s="228"/>
      <c r="B43" s="459"/>
      <c r="C43" s="451" t="s">
        <v>2</v>
      </c>
      <c r="D43" s="451" t="s">
        <v>2</v>
      </c>
      <c r="E43" s="456"/>
      <c r="F43" s="456"/>
      <c r="G43" s="36" t="s">
        <v>1474</v>
      </c>
      <c r="H43" s="41" t="s">
        <v>1482</v>
      </c>
      <c r="I43" s="4" t="s">
        <v>1136</v>
      </c>
    </row>
    <row r="44" spans="1:9" ht="53.1" customHeight="1" x14ac:dyDescent="0.25">
      <c r="A44" s="228"/>
      <c r="B44" s="459"/>
      <c r="C44" s="451" t="s">
        <v>2</v>
      </c>
      <c r="D44" s="451" t="s">
        <v>2</v>
      </c>
      <c r="E44" s="456"/>
      <c r="F44" s="456"/>
      <c r="G44" s="36" t="s">
        <v>1476</v>
      </c>
      <c r="H44" s="41" t="s">
        <v>1482</v>
      </c>
      <c r="I44" s="4" t="s">
        <v>1475</v>
      </c>
    </row>
    <row r="45" spans="1:9" ht="53.1" customHeight="1" x14ac:dyDescent="0.25">
      <c r="A45" s="228"/>
      <c r="B45" s="459"/>
      <c r="C45" s="451" t="s">
        <v>2</v>
      </c>
      <c r="D45" s="451" t="s">
        <v>2</v>
      </c>
      <c r="E45" s="456"/>
      <c r="F45" s="456"/>
      <c r="G45" s="36" t="s">
        <v>1478</v>
      </c>
      <c r="H45" s="41" t="s">
        <v>1482</v>
      </c>
      <c r="I45" s="4" t="s">
        <v>1136</v>
      </c>
    </row>
    <row r="46" spans="1:9" ht="53.1" customHeight="1" thickBot="1" x14ac:dyDescent="0.3">
      <c r="A46" s="228"/>
      <c r="B46" s="460"/>
      <c r="C46" s="452" t="s">
        <v>2</v>
      </c>
      <c r="D46" s="452" t="s">
        <v>2</v>
      </c>
      <c r="E46" s="457"/>
      <c r="F46" s="457"/>
      <c r="G46" s="190" t="s">
        <v>1479</v>
      </c>
      <c r="H46" s="243" t="s">
        <v>1483</v>
      </c>
      <c r="I46" s="191" t="s">
        <v>8</v>
      </c>
    </row>
    <row r="47" spans="1:9" ht="24" customHeight="1" thickBot="1" x14ac:dyDescent="0.3">
      <c r="A47" s="80"/>
      <c r="B47" s="2593" t="s">
        <v>1406</v>
      </c>
      <c r="C47" s="2594"/>
      <c r="D47" s="2594"/>
      <c r="E47" s="2594"/>
      <c r="F47" s="2594"/>
      <c r="G47" s="2594"/>
      <c r="H47" s="2594"/>
      <c r="I47" s="2594"/>
    </row>
    <row r="48" spans="1:9" ht="79.5" customHeight="1" x14ac:dyDescent="0.25">
      <c r="A48" s="228"/>
      <c r="B48" s="458"/>
      <c r="C48" s="450" t="s">
        <v>2</v>
      </c>
      <c r="D48" s="450" t="s">
        <v>2</v>
      </c>
      <c r="E48" s="455"/>
      <c r="F48" s="455"/>
      <c r="G48" s="239" t="s">
        <v>1470</v>
      </c>
      <c r="H48" s="241" t="s">
        <v>2809</v>
      </c>
      <c r="I48" s="454" t="s">
        <v>8</v>
      </c>
    </row>
    <row r="49" spans="1:9" ht="53.1" customHeight="1" x14ac:dyDescent="0.25">
      <c r="A49" s="228"/>
      <c r="B49" s="459"/>
      <c r="C49" s="451" t="s">
        <v>2</v>
      </c>
      <c r="D49" s="451" t="s">
        <v>2</v>
      </c>
      <c r="E49" s="456"/>
      <c r="F49" s="456"/>
      <c r="G49" s="32" t="s">
        <v>1471</v>
      </c>
      <c r="H49" s="41" t="s">
        <v>864</v>
      </c>
      <c r="I49" s="388" t="s">
        <v>864</v>
      </c>
    </row>
    <row r="50" spans="1:9" ht="53.1" customHeight="1" x14ac:dyDescent="0.25">
      <c r="A50" s="228"/>
      <c r="B50" s="459"/>
      <c r="C50" s="451" t="s">
        <v>2</v>
      </c>
      <c r="D50" s="451" t="s">
        <v>2</v>
      </c>
      <c r="E50" s="456"/>
      <c r="F50" s="456"/>
      <c r="G50" s="32" t="s">
        <v>704</v>
      </c>
      <c r="H50" s="54" t="s">
        <v>1375</v>
      </c>
      <c r="I50" s="521" t="s">
        <v>397</v>
      </c>
    </row>
    <row r="51" spans="1:9" ht="53.1" customHeight="1" x14ac:dyDescent="0.25">
      <c r="A51" s="228"/>
      <c r="B51" s="459"/>
      <c r="C51" s="451" t="s">
        <v>2</v>
      </c>
      <c r="D51" s="451" t="s">
        <v>2</v>
      </c>
      <c r="E51" s="456"/>
      <c r="F51" s="456"/>
      <c r="G51" s="36" t="s">
        <v>1473</v>
      </c>
      <c r="H51" s="41" t="s">
        <v>935</v>
      </c>
      <c r="I51" s="4" t="s">
        <v>858</v>
      </c>
    </row>
    <row r="52" spans="1:9" ht="53.1" customHeight="1" x14ac:dyDescent="0.25">
      <c r="A52" s="228"/>
      <c r="B52" s="459"/>
      <c r="C52" s="451" t="s">
        <v>2</v>
      </c>
      <c r="D52" s="451" t="s">
        <v>2</v>
      </c>
      <c r="E52" s="456"/>
      <c r="F52" s="456"/>
      <c r="G52" s="36" t="s">
        <v>1474</v>
      </c>
      <c r="H52" s="41" t="s">
        <v>935</v>
      </c>
      <c r="I52" s="4" t="s">
        <v>1136</v>
      </c>
    </row>
    <row r="53" spans="1:9" ht="53.1" customHeight="1" x14ac:dyDescent="0.25">
      <c r="A53" s="228"/>
      <c r="B53" s="459"/>
      <c r="C53" s="451" t="s">
        <v>2</v>
      </c>
      <c r="D53" s="451" t="s">
        <v>2</v>
      </c>
      <c r="E53" s="456"/>
      <c r="F53" s="456"/>
      <c r="G53" s="36" t="s">
        <v>1476</v>
      </c>
      <c r="H53" s="41" t="s">
        <v>935</v>
      </c>
      <c r="I53" s="4" t="s">
        <v>1475</v>
      </c>
    </row>
    <row r="54" spans="1:9" ht="53.1" customHeight="1" x14ac:dyDescent="0.25">
      <c r="A54" s="228"/>
      <c r="B54" s="459"/>
      <c r="C54" s="451" t="s">
        <v>2</v>
      </c>
      <c r="D54" s="451" t="s">
        <v>2</v>
      </c>
      <c r="E54" s="456"/>
      <c r="F54" s="456"/>
      <c r="G54" s="36" t="s">
        <v>1477</v>
      </c>
      <c r="H54" s="41" t="s">
        <v>1484</v>
      </c>
      <c r="I54" s="4" t="s">
        <v>863</v>
      </c>
    </row>
    <row r="55" spans="1:9" ht="53.1" customHeight="1" x14ac:dyDescent="0.25">
      <c r="A55" s="228"/>
      <c r="B55" s="459"/>
      <c r="C55" s="451" t="s">
        <v>2</v>
      </c>
      <c r="D55" s="451" t="s">
        <v>2</v>
      </c>
      <c r="E55" s="456"/>
      <c r="F55" s="456"/>
      <c r="G55" s="36" t="s">
        <v>1478</v>
      </c>
      <c r="H55" s="54" t="s">
        <v>1374</v>
      </c>
      <c r="I55" s="4" t="s">
        <v>1136</v>
      </c>
    </row>
    <row r="56" spans="1:9" ht="24" customHeight="1" thickBot="1" x14ac:dyDescent="0.3">
      <c r="A56" s="80"/>
      <c r="B56" s="2595" t="s">
        <v>3184</v>
      </c>
      <c r="C56" s="2596"/>
      <c r="D56" s="2596"/>
      <c r="E56" s="2596"/>
      <c r="F56" s="2596"/>
      <c r="G56" s="2596"/>
      <c r="H56" s="2596"/>
      <c r="I56" s="2596"/>
    </row>
    <row r="57" spans="1:9" ht="67.5" customHeight="1" x14ac:dyDescent="0.25">
      <c r="A57" s="228"/>
      <c r="B57" s="458"/>
      <c r="C57" s="450" t="s">
        <v>2</v>
      </c>
      <c r="D57" s="451" t="s">
        <v>2</v>
      </c>
      <c r="E57" s="456"/>
      <c r="F57" s="455"/>
      <c r="G57" s="239" t="s">
        <v>1470</v>
      </c>
      <c r="H57" s="1002" t="s">
        <v>3183</v>
      </c>
      <c r="I57" s="9" t="s">
        <v>8</v>
      </c>
    </row>
    <row r="58" spans="1:9" ht="53.1" customHeight="1" x14ac:dyDescent="0.25">
      <c r="A58" s="228"/>
      <c r="B58" s="459"/>
      <c r="C58" s="451" t="s">
        <v>2</v>
      </c>
      <c r="D58" s="451" t="s">
        <v>2</v>
      </c>
      <c r="E58" s="456"/>
      <c r="F58" s="456"/>
      <c r="G58" s="32" t="s">
        <v>1471</v>
      </c>
      <c r="H58" s="41" t="s">
        <v>864</v>
      </c>
      <c r="I58" s="388" t="s">
        <v>864</v>
      </c>
    </row>
    <row r="59" spans="1:9" ht="53.1" customHeight="1" x14ac:dyDescent="0.25">
      <c r="A59" s="228"/>
      <c r="B59" s="459"/>
      <c r="C59" s="451" t="s">
        <v>2</v>
      </c>
      <c r="D59" s="451" t="s">
        <v>2</v>
      </c>
      <c r="E59" s="456"/>
      <c r="F59" s="456"/>
      <c r="G59" s="32" t="s">
        <v>704</v>
      </c>
      <c r="H59" s="54" t="s">
        <v>1375</v>
      </c>
      <c r="I59" s="563" t="s">
        <v>397</v>
      </c>
    </row>
    <row r="60" spans="1:9" ht="53.1" customHeight="1" x14ac:dyDescent="0.25">
      <c r="A60" s="228"/>
      <c r="B60" s="459"/>
      <c r="C60" s="451" t="s">
        <v>2</v>
      </c>
      <c r="D60" s="451" t="s">
        <v>2</v>
      </c>
      <c r="E60" s="456"/>
      <c r="F60" s="456"/>
      <c r="G60" s="36" t="s">
        <v>1473</v>
      </c>
      <c r="H60" s="41" t="s">
        <v>935</v>
      </c>
      <c r="I60" s="4" t="s">
        <v>858</v>
      </c>
    </row>
    <row r="61" spans="1:9" ht="53.1" customHeight="1" x14ac:dyDescent="0.25">
      <c r="A61" s="228"/>
      <c r="B61" s="459"/>
      <c r="C61" s="451" t="s">
        <v>2</v>
      </c>
      <c r="D61" s="451" t="s">
        <v>2</v>
      </c>
      <c r="E61" s="456"/>
      <c r="F61" s="456"/>
      <c r="G61" s="36" t="s">
        <v>1474</v>
      </c>
      <c r="H61" s="41" t="s">
        <v>935</v>
      </c>
      <c r="I61" s="4" t="s">
        <v>1136</v>
      </c>
    </row>
    <row r="62" spans="1:9" ht="53.1" customHeight="1" x14ac:dyDescent="0.25">
      <c r="A62" s="228"/>
      <c r="B62" s="459"/>
      <c r="C62" s="451" t="s">
        <v>2</v>
      </c>
      <c r="D62" s="451" t="s">
        <v>2</v>
      </c>
      <c r="E62" s="456"/>
      <c r="F62" s="456"/>
      <c r="G62" s="36" t="s">
        <v>1476</v>
      </c>
      <c r="H62" s="41" t="s">
        <v>935</v>
      </c>
      <c r="I62" s="4" t="s">
        <v>1475</v>
      </c>
    </row>
    <row r="63" spans="1:9" ht="53.1" customHeight="1" x14ac:dyDescent="0.25">
      <c r="A63" s="228"/>
      <c r="B63" s="459"/>
      <c r="C63" s="451" t="s">
        <v>2</v>
      </c>
      <c r="D63" s="451" t="s">
        <v>2</v>
      </c>
      <c r="E63" s="456"/>
      <c r="F63" s="456"/>
      <c r="G63" s="36" t="s">
        <v>1478</v>
      </c>
      <c r="H63" s="54" t="s">
        <v>1374</v>
      </c>
      <c r="I63" s="4" t="s">
        <v>1136</v>
      </c>
    </row>
    <row r="64" spans="1:9" ht="53.1" customHeight="1" thickBot="1" x14ac:dyDescent="0.3">
      <c r="A64" s="228"/>
      <c r="B64" s="460"/>
      <c r="C64" s="452" t="s">
        <v>2</v>
      </c>
      <c r="D64" s="452" t="s">
        <v>2</v>
      </c>
      <c r="E64" s="457"/>
      <c r="F64" s="457"/>
      <c r="G64" s="190" t="s">
        <v>1479</v>
      </c>
      <c r="H64" s="243" t="s">
        <v>1483</v>
      </c>
      <c r="I64" s="191"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8"/>
  <dimension ref="B1:O62"/>
  <sheetViews>
    <sheetView showGridLines="0" workbookViewId="0">
      <pane ySplit="3" topLeftCell="A4" activePane="bottomLeft" state="frozen"/>
      <selection pane="bottomLeft" activeCell="L12" sqref="L12"/>
    </sheetView>
  </sheetViews>
  <sheetFormatPr baseColWidth="10" defaultRowHeight="15" x14ac:dyDescent="0.25"/>
  <cols>
    <col min="1" max="1" width="4" customWidth="1"/>
    <col min="2" max="2" width="20.28515625" customWidth="1"/>
    <col min="3" max="3" width="14.140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64" customFormat="1" ht="9" customHeight="1" x14ac:dyDescent="0.2"/>
    <row r="2" spans="2:15" s="64" customFormat="1" ht="48.75" customHeight="1" x14ac:dyDescent="0.25">
      <c r="B2" s="1248" t="s">
        <v>1524</v>
      </c>
      <c r="C2" s="1248"/>
      <c r="D2" s="1248"/>
      <c r="E2" s="1248"/>
      <c r="F2" s="1248"/>
      <c r="G2" s="61"/>
      <c r="H2" s="28"/>
      <c r="I2"/>
    </row>
    <row r="3" spans="2:15" s="1" customFormat="1" ht="16.5" customHeight="1" x14ac:dyDescent="0.25">
      <c r="B3" s="409" t="s">
        <v>1168</v>
      </c>
      <c r="C3"/>
      <c r="D3"/>
      <c r="E3"/>
      <c r="F3"/>
      <c r="G3"/>
      <c r="H3"/>
      <c r="I3" s="200"/>
      <c r="J3" s="200"/>
      <c r="K3" s="200"/>
      <c r="L3" s="201"/>
      <c r="M3"/>
      <c r="N3"/>
      <c r="O3"/>
    </row>
    <row r="4" spans="2:15" ht="15.75" thickBot="1" x14ac:dyDescent="0.3"/>
    <row r="5" spans="2:15" ht="67.5" customHeight="1" thickTop="1" thickBot="1" x14ac:dyDescent="0.3">
      <c r="B5" s="426"/>
      <c r="C5" s="427"/>
      <c r="D5" s="428" t="s">
        <v>1603</v>
      </c>
      <c r="E5" s="429"/>
      <c r="F5" s="2620" t="s">
        <v>1604</v>
      </c>
      <c r="G5" s="2621"/>
      <c r="H5" s="430"/>
      <c r="I5" s="2621" t="s">
        <v>1605</v>
      </c>
      <c r="J5" s="2622"/>
      <c r="K5" s="429"/>
      <c r="L5" s="2621" t="s">
        <v>1606</v>
      </c>
      <c r="M5" s="2623"/>
    </row>
    <row r="6" spans="2:15" ht="18.75" customHeight="1" thickBot="1" x14ac:dyDescent="0.3">
      <c r="B6" s="449" t="s">
        <v>102</v>
      </c>
      <c r="C6" s="431" t="s">
        <v>126</v>
      </c>
      <c r="D6" s="432" t="s">
        <v>148</v>
      </c>
      <c r="E6" s="433"/>
      <c r="F6" s="431" t="s">
        <v>927</v>
      </c>
      <c r="G6" s="434" t="s">
        <v>928</v>
      </c>
      <c r="H6" s="435"/>
      <c r="I6" s="434" t="s">
        <v>930</v>
      </c>
      <c r="J6" s="432" t="s">
        <v>931</v>
      </c>
      <c r="K6" s="433"/>
      <c r="L6" s="436" t="s">
        <v>933</v>
      </c>
      <c r="M6" s="437" t="s">
        <v>934</v>
      </c>
    </row>
    <row r="7" spans="2:15" x14ac:dyDescent="0.25">
      <c r="B7" s="2624" t="s">
        <v>1600</v>
      </c>
      <c r="C7" s="2626" t="s">
        <v>1601</v>
      </c>
      <c r="D7" s="2628" t="s">
        <v>1873</v>
      </c>
      <c r="E7" s="433"/>
      <c r="F7" s="2628" t="s">
        <v>1602</v>
      </c>
      <c r="G7" s="2630" t="s">
        <v>1607</v>
      </c>
      <c r="H7" s="435"/>
      <c r="I7" s="2626" t="s">
        <v>1608</v>
      </c>
      <c r="J7" s="2634" t="s">
        <v>1609</v>
      </c>
      <c r="K7" s="433"/>
      <c r="L7" s="2626" t="s">
        <v>1610</v>
      </c>
      <c r="M7" s="2632" t="s">
        <v>1611</v>
      </c>
    </row>
    <row r="8" spans="2:15" ht="139.5" customHeight="1" thickBot="1" x14ac:dyDescent="0.3">
      <c r="B8" s="2625"/>
      <c r="C8" s="2627"/>
      <c r="D8" s="2629"/>
      <c r="E8" s="433"/>
      <c r="F8" s="2629"/>
      <c r="G8" s="2631"/>
      <c r="H8" s="435"/>
      <c r="I8" s="2627"/>
      <c r="J8" s="2635"/>
      <c r="K8" s="433"/>
      <c r="L8" s="2627"/>
      <c r="M8" s="2633"/>
    </row>
    <row r="9" spans="2:15" ht="27" customHeight="1" thickBot="1" x14ac:dyDescent="0.3">
      <c r="B9" s="561" t="s">
        <v>1612</v>
      </c>
      <c r="C9" s="1107" t="s">
        <v>3565</v>
      </c>
      <c r="D9" s="438"/>
      <c r="E9" s="433"/>
      <c r="F9" s="439"/>
      <c r="G9" s="440" t="str">
        <f t="shared" ref="G9:G13" si="0">IF(OR(D9="",D9=0),"",IF(AND(D9&gt;0,F9&gt;0,F9&lt;&gt;"",F9&lt;=D9),F9/D9,0))</f>
        <v/>
      </c>
      <c r="H9" s="435"/>
      <c r="I9" s="439"/>
      <c r="J9" s="440" t="str">
        <f>IF(F9="","",IF(I9="","",IF(AND(I9&gt;0,I9&lt;=F9),I9/F9,0)))</f>
        <v/>
      </c>
      <c r="K9" s="433"/>
      <c r="L9" s="439"/>
      <c r="M9" s="441" t="str">
        <f>IF(F9="","",IF(L9="","",IF(AND(L9&gt;0,L9&lt;=F9),L9/F9,0)))</f>
        <v/>
      </c>
    </row>
    <row r="10" spans="2:15" ht="27" customHeight="1" thickBot="1" x14ac:dyDescent="0.3">
      <c r="B10" s="561" t="s">
        <v>1612</v>
      </c>
      <c r="C10" s="1107" t="s">
        <v>3564</v>
      </c>
      <c r="D10" s="442"/>
      <c r="E10" s="433">
        <v>1</v>
      </c>
      <c r="F10" s="439"/>
      <c r="G10" s="446" t="str">
        <f t="shared" si="0"/>
        <v/>
      </c>
      <c r="H10" s="435"/>
      <c r="I10" s="439"/>
      <c r="J10" s="443" t="str">
        <f>IF(F10="","",IF(I10="","",IF(AND(I10&gt;0,I10&lt;=F10),I10/F10,0)))</f>
        <v/>
      </c>
      <c r="K10" s="433"/>
      <c r="L10" s="439"/>
      <c r="M10" s="441" t="str">
        <f>IF(F10="","",IF(L10="","",IF(AND(L10&gt;0,L10&lt;=F10),L10/F10,0)))</f>
        <v/>
      </c>
    </row>
    <row r="11" spans="2:15" ht="27" customHeight="1" thickBot="1" x14ac:dyDescent="0.3">
      <c r="B11" s="561" t="s">
        <v>1612</v>
      </c>
      <c r="C11" s="1107" t="s">
        <v>3563</v>
      </c>
      <c r="D11" s="442"/>
      <c r="E11" s="433"/>
      <c r="F11" s="439"/>
      <c r="G11" s="607" t="str">
        <f t="shared" si="0"/>
        <v/>
      </c>
      <c r="H11" s="605"/>
      <c r="I11" s="439"/>
      <c r="J11" s="443" t="str">
        <f>IF(F11="","",IF(I11="","",IF(AND(I11&gt;0,I11&lt;=F11),I11/F11,0)))</f>
        <v/>
      </c>
      <c r="K11" s="433"/>
      <c r="L11" s="439"/>
      <c r="M11" s="441" t="str">
        <f>IF(F11="","",IF(L11="","",IF(AND(L11&gt;0,L11&lt;=F11),L11/F11,0)))</f>
        <v/>
      </c>
    </row>
    <row r="12" spans="2:15" ht="27" customHeight="1" thickBot="1" x14ac:dyDescent="0.3">
      <c r="B12" s="1106" t="s">
        <v>1612</v>
      </c>
      <c r="C12" s="1108" t="s">
        <v>3562</v>
      </c>
      <c r="D12" s="444"/>
      <c r="E12" s="433"/>
      <c r="F12" s="445"/>
      <c r="G12" s="608" t="str">
        <f t="shared" si="0"/>
        <v/>
      </c>
      <c r="H12" s="605"/>
      <c r="I12" s="445"/>
      <c r="J12" s="446" t="str">
        <f>IF(F12="","",IF(I12="","",IF(AND(I12&gt;0,I12&lt;=F12),I12/F12,0)))</f>
        <v/>
      </c>
      <c r="K12" s="433"/>
      <c r="L12" s="445"/>
      <c r="M12" s="447" t="str">
        <f>IF(F12="","",IF(L12="","",IF(AND(L12&gt;0,L12&lt;=F12),L12/F12,0)))</f>
        <v/>
      </c>
    </row>
    <row r="13" spans="2:15" ht="27" customHeight="1" thickBot="1" x14ac:dyDescent="0.3">
      <c r="B13" s="1127" t="s">
        <v>1612</v>
      </c>
      <c r="C13" s="1128" t="s">
        <v>3561</v>
      </c>
      <c r="D13" s="1129"/>
      <c r="E13" s="448"/>
      <c r="F13" s="1130"/>
      <c r="G13" s="1131" t="str">
        <f t="shared" si="0"/>
        <v/>
      </c>
      <c r="H13" s="606"/>
      <c r="I13" s="1130"/>
      <c r="J13" s="1132" t="str">
        <f>IF(F13="","",IF(I13="","",IF(AND(I13&gt;0,I13&lt;=F13),I13/F13,0)))</f>
        <v/>
      </c>
      <c r="K13" s="448"/>
      <c r="L13" s="1130"/>
      <c r="M13" s="1133" t="str">
        <f>IF(F13="","",IF(L13="","",IF(AND(L13&gt;0,L13&lt;=F13),L13/F13,0)))</f>
        <v/>
      </c>
    </row>
    <row r="14" spans="2:15" ht="10.5" customHeight="1" thickTop="1" thickBot="1" x14ac:dyDescent="0.3">
      <c r="B14" s="184"/>
      <c r="C14" s="184"/>
      <c r="D14" s="184"/>
      <c r="E14" s="184"/>
      <c r="F14" s="184"/>
      <c r="G14" s="184"/>
      <c r="H14" s="184"/>
      <c r="I14" s="184"/>
      <c r="J14" s="184"/>
      <c r="K14" s="184"/>
      <c r="L14" s="184"/>
      <c r="M14" s="184"/>
    </row>
    <row r="15" spans="2:15" ht="31.5" customHeight="1" thickBot="1" x14ac:dyDescent="0.3">
      <c r="B15" s="184"/>
      <c r="C15" s="2605" t="s">
        <v>1613</v>
      </c>
      <c r="D15" s="2605"/>
      <c r="E15" s="2605"/>
      <c r="F15" s="2605"/>
      <c r="G15" s="609" t="str">
        <f>IF(B13="EZ","-----",IF(B13= "nicht relevant","-----",IF(COUNTBLANK(G11:G13)=3,"",SUMIF(B11:B13,"relevant",G11:G13)/COUNTIF(B11:B13,"relevant"))))</f>
        <v/>
      </c>
      <c r="H15" s="184"/>
      <c r="I15" s="184"/>
      <c r="J15" s="184"/>
      <c r="K15" s="29"/>
      <c r="L15" s="184"/>
      <c r="M15" s="184"/>
    </row>
    <row r="16" spans="2:15" ht="15.75" thickBot="1" x14ac:dyDescent="0.3"/>
    <row r="17" spans="2:15" ht="32.25" customHeight="1" thickBot="1" x14ac:dyDescent="0.3">
      <c r="B17" s="1384" t="s">
        <v>1874</v>
      </c>
      <c r="C17" s="1385"/>
      <c r="D17" s="1385"/>
      <c r="E17" s="1385"/>
      <c r="F17" s="1385"/>
      <c r="G17" s="1386"/>
      <c r="J17" s="1384" t="s">
        <v>1874</v>
      </c>
      <c r="K17" s="1385"/>
      <c r="L17" s="1385"/>
      <c r="M17" s="1385"/>
      <c r="N17" s="1385"/>
      <c r="O17" s="1386"/>
    </row>
    <row r="18" spans="2:15" ht="36.75" customHeight="1" thickBot="1" x14ac:dyDescent="0.3">
      <c r="B18" s="1397" t="s">
        <v>1400</v>
      </c>
      <c r="C18" s="1398"/>
      <c r="D18" s="1398"/>
      <c r="E18" s="1398"/>
      <c r="F18" s="1399"/>
      <c r="G18" s="303" t="s">
        <v>1401</v>
      </c>
      <c r="J18" s="1397" t="s">
        <v>1400</v>
      </c>
      <c r="K18" s="1398"/>
      <c r="L18" s="1398"/>
      <c r="M18" s="1398"/>
      <c r="N18" s="1399"/>
      <c r="O18" s="303" t="s">
        <v>1401</v>
      </c>
    </row>
    <row r="19" spans="2:15" ht="28.5" customHeight="1" thickBot="1" x14ac:dyDescent="0.3">
      <c r="B19" s="1497" t="s">
        <v>1365</v>
      </c>
      <c r="C19" s="1388"/>
      <c r="D19" s="1388"/>
      <c r="E19" s="1388"/>
      <c r="F19" s="1388"/>
      <c r="G19" s="1389"/>
      <c r="J19" s="1497" t="s">
        <v>1368</v>
      </c>
      <c r="K19" s="1388"/>
      <c r="L19" s="1388"/>
      <c r="M19" s="1388"/>
      <c r="N19" s="1388"/>
      <c r="O19" s="1389"/>
    </row>
    <row r="20" spans="2:15" ht="39.75" customHeight="1" x14ac:dyDescent="0.25">
      <c r="B20" s="2606"/>
      <c r="C20" s="1500" t="s">
        <v>729</v>
      </c>
      <c r="D20" s="1500"/>
      <c r="E20" s="1500"/>
      <c r="F20" s="1500"/>
      <c r="G20" s="9" t="s">
        <v>592</v>
      </c>
      <c r="J20" s="2606"/>
      <c r="K20" s="1500" t="s">
        <v>729</v>
      </c>
      <c r="L20" s="1500"/>
      <c r="M20" s="1500"/>
      <c r="N20" s="1500"/>
      <c r="O20" s="9" t="s">
        <v>1349</v>
      </c>
    </row>
    <row r="21" spans="2:15" ht="16.5" customHeight="1" x14ac:dyDescent="0.25">
      <c r="B21" s="2607"/>
      <c r="C21" s="2601" t="s">
        <v>1792</v>
      </c>
      <c r="D21" s="2601"/>
      <c r="E21" s="2601"/>
      <c r="F21" s="2601"/>
      <c r="G21" s="2608"/>
      <c r="J21" s="2607"/>
      <c r="K21" s="2601" t="s">
        <v>1792</v>
      </c>
      <c r="L21" s="2601"/>
      <c r="M21" s="2601"/>
      <c r="N21" s="2601"/>
      <c r="O21" s="2608"/>
    </row>
    <row r="22" spans="2:15" ht="39.75" customHeight="1" x14ac:dyDescent="0.25">
      <c r="B22" s="2607"/>
      <c r="C22" s="1268" t="s">
        <v>720</v>
      </c>
      <c r="D22" s="1268"/>
      <c r="E22" s="1268"/>
      <c r="F22" s="1268"/>
      <c r="G22" s="11" t="s">
        <v>2319</v>
      </c>
      <c r="J22" s="2607"/>
      <c r="K22" s="1268" t="s">
        <v>737</v>
      </c>
      <c r="L22" s="1268"/>
      <c r="M22" s="1268"/>
      <c r="N22" s="1268"/>
      <c r="O22" s="11" t="s">
        <v>2319</v>
      </c>
    </row>
    <row r="23" spans="2:15" ht="17.25" customHeight="1" x14ac:dyDescent="0.25">
      <c r="B23" s="2607"/>
      <c r="C23" s="2601" t="s">
        <v>1792</v>
      </c>
      <c r="D23" s="2601"/>
      <c r="E23" s="2601"/>
      <c r="F23" s="2601"/>
      <c r="G23" s="2608"/>
      <c r="J23" s="2607"/>
      <c r="K23" s="2601" t="s">
        <v>1792</v>
      </c>
      <c r="L23" s="2601"/>
      <c r="M23" s="2601"/>
      <c r="N23" s="2601"/>
      <c r="O23" s="2608"/>
    </row>
    <row r="24" spans="2:15" ht="39.75" customHeight="1" x14ac:dyDescent="0.25">
      <c r="B24" s="2607"/>
      <c r="C24" s="1268" t="s">
        <v>737</v>
      </c>
      <c r="D24" s="1268"/>
      <c r="E24" s="1268"/>
      <c r="F24" s="1268"/>
      <c r="G24" s="11" t="s">
        <v>2319</v>
      </c>
      <c r="J24" s="2607"/>
      <c r="K24" s="1268" t="s">
        <v>766</v>
      </c>
      <c r="L24" s="1268"/>
      <c r="M24" s="1268"/>
      <c r="N24" s="1268"/>
      <c r="O24" s="11" t="s">
        <v>1366</v>
      </c>
    </row>
    <row r="25" spans="2:15" ht="16.5" customHeight="1" x14ac:dyDescent="0.25">
      <c r="B25" s="2607"/>
      <c r="C25" s="2601" t="s">
        <v>1792</v>
      </c>
      <c r="D25" s="2601"/>
      <c r="E25" s="2601"/>
      <c r="F25" s="2601"/>
      <c r="G25" s="2608"/>
      <c r="J25" s="2613" t="s">
        <v>2378</v>
      </c>
      <c r="K25" s="2614"/>
      <c r="L25" s="2614"/>
      <c r="M25" s="2614"/>
      <c r="N25" s="2614"/>
      <c r="O25" s="2615"/>
    </row>
    <row r="26" spans="2:15" ht="39.75" customHeight="1" x14ac:dyDescent="0.25">
      <c r="B26" s="2607"/>
      <c r="C26" s="1268" t="s">
        <v>766</v>
      </c>
      <c r="D26" s="1268"/>
      <c r="E26" s="1268"/>
      <c r="F26" s="1268"/>
      <c r="G26" s="11" t="s">
        <v>1366</v>
      </c>
      <c r="J26" s="2641"/>
      <c r="K26" s="1268" t="s">
        <v>729</v>
      </c>
      <c r="L26" s="1268"/>
      <c r="M26" s="1268"/>
      <c r="N26" s="1268"/>
      <c r="O26" s="11" t="s">
        <v>1349</v>
      </c>
    </row>
    <row r="27" spans="2:15" ht="17.25" customHeight="1" x14ac:dyDescent="0.25">
      <c r="B27" s="2613" t="s">
        <v>2378</v>
      </c>
      <c r="C27" s="2614"/>
      <c r="D27" s="2614"/>
      <c r="E27" s="2614"/>
      <c r="F27" s="2614"/>
      <c r="G27" s="2615"/>
      <c r="J27" s="2641"/>
      <c r="K27" s="2601" t="s">
        <v>1792</v>
      </c>
      <c r="L27" s="2601"/>
      <c r="M27" s="2601"/>
      <c r="N27" s="2601"/>
      <c r="O27" s="2608"/>
    </row>
    <row r="28" spans="2:15" ht="38.25" customHeight="1" x14ac:dyDescent="0.25">
      <c r="B28" s="2639"/>
      <c r="C28" s="1268" t="s">
        <v>729</v>
      </c>
      <c r="D28" s="1268"/>
      <c r="E28" s="1268"/>
      <c r="F28" s="1268"/>
      <c r="G28" s="11" t="s">
        <v>592</v>
      </c>
      <c r="J28" s="2641"/>
      <c r="K28" s="1268" t="s">
        <v>737</v>
      </c>
      <c r="L28" s="1268"/>
      <c r="M28" s="1268"/>
      <c r="N28" s="1268"/>
      <c r="O28" s="11" t="s">
        <v>2319</v>
      </c>
    </row>
    <row r="29" spans="2:15" ht="17.25" customHeight="1" x14ac:dyDescent="0.25">
      <c r="B29" s="2640"/>
      <c r="C29" s="2601" t="s">
        <v>1792</v>
      </c>
      <c r="D29" s="2601"/>
      <c r="E29" s="2601"/>
      <c r="F29" s="2601"/>
      <c r="G29" s="2608"/>
      <c r="J29" s="2641"/>
      <c r="K29" s="2601" t="s">
        <v>1792</v>
      </c>
      <c r="L29" s="2601"/>
      <c r="M29" s="2601"/>
      <c r="N29" s="2601"/>
      <c r="O29" s="2608"/>
    </row>
    <row r="30" spans="2:15" ht="34.5" customHeight="1" x14ac:dyDescent="0.25">
      <c r="B30" s="2640"/>
      <c r="C30" s="1268" t="s">
        <v>720</v>
      </c>
      <c r="D30" s="1268"/>
      <c r="E30" s="1268"/>
      <c r="F30" s="1268"/>
      <c r="G30" s="11" t="s">
        <v>2319</v>
      </c>
      <c r="J30" s="2641"/>
      <c r="K30" s="1268" t="s">
        <v>766</v>
      </c>
      <c r="L30" s="1268"/>
      <c r="M30" s="1268"/>
      <c r="N30" s="1268"/>
      <c r="O30" s="11" t="s">
        <v>623</v>
      </c>
    </row>
    <row r="31" spans="2:15" ht="17.25" customHeight="1" x14ac:dyDescent="0.25">
      <c r="B31" s="2640"/>
      <c r="C31" s="2601" t="s">
        <v>1792</v>
      </c>
      <c r="D31" s="2601"/>
      <c r="E31" s="2601"/>
      <c r="F31" s="2601"/>
      <c r="G31" s="2608"/>
      <c r="J31" s="2641"/>
      <c r="K31" s="2601" t="s">
        <v>1792</v>
      </c>
      <c r="L31" s="2601"/>
      <c r="M31" s="2601"/>
      <c r="N31" s="2601"/>
      <c r="O31" s="2608"/>
    </row>
    <row r="32" spans="2:15" ht="36.75" customHeight="1" x14ac:dyDescent="0.25">
      <c r="B32" s="2640"/>
      <c r="C32" s="1268" t="s">
        <v>737</v>
      </c>
      <c r="D32" s="1268"/>
      <c r="E32" s="1268"/>
      <c r="F32" s="1268"/>
      <c r="G32" s="11" t="s">
        <v>2319</v>
      </c>
      <c r="J32" s="2641"/>
      <c r="K32" s="1268" t="s">
        <v>740</v>
      </c>
      <c r="L32" s="1268"/>
      <c r="M32" s="1268"/>
      <c r="N32" s="1268"/>
      <c r="O32" s="11" t="s">
        <v>624</v>
      </c>
    </row>
    <row r="33" spans="2:15" ht="38.25" customHeight="1" x14ac:dyDescent="0.25">
      <c r="B33" s="2640"/>
      <c r="C33" s="2601" t="s">
        <v>1792</v>
      </c>
      <c r="D33" s="2601"/>
      <c r="E33" s="2601"/>
      <c r="F33" s="2601"/>
      <c r="G33" s="2608"/>
      <c r="J33" s="2641"/>
      <c r="K33" s="1268" t="s">
        <v>741</v>
      </c>
      <c r="L33" s="1368"/>
      <c r="M33" s="1368"/>
      <c r="N33" s="1368"/>
      <c r="O33" s="11" t="s">
        <v>93</v>
      </c>
    </row>
    <row r="34" spans="2:15" ht="36.75" customHeight="1" x14ac:dyDescent="0.25">
      <c r="B34" s="2640"/>
      <c r="C34" s="1268" t="s">
        <v>766</v>
      </c>
      <c r="D34" s="1268"/>
      <c r="E34" s="1268"/>
      <c r="F34" s="1268"/>
      <c r="G34" s="11" t="s">
        <v>623</v>
      </c>
      <c r="J34" s="2641"/>
      <c r="K34" s="2601" t="s">
        <v>1792</v>
      </c>
      <c r="L34" s="2601"/>
      <c r="M34" s="2601"/>
      <c r="N34" s="2601"/>
      <c r="O34" s="2608"/>
    </row>
    <row r="35" spans="2:15" ht="57.75" customHeight="1" x14ac:dyDescent="0.25">
      <c r="B35" s="2640"/>
      <c r="C35" s="2601" t="s">
        <v>1792</v>
      </c>
      <c r="D35" s="2601"/>
      <c r="E35" s="2601"/>
      <c r="F35" s="2601"/>
      <c r="G35" s="2608"/>
      <c r="J35" s="2641"/>
      <c r="K35" s="1268" t="s">
        <v>1470</v>
      </c>
      <c r="L35" s="1368"/>
      <c r="M35" s="1368"/>
      <c r="N35" s="1368"/>
      <c r="O35" s="1119" t="s">
        <v>3616</v>
      </c>
    </row>
    <row r="36" spans="2:15" ht="38.25" customHeight="1" thickBot="1" x14ac:dyDescent="0.3">
      <c r="B36" s="2640"/>
      <c r="C36" s="1268" t="s">
        <v>740</v>
      </c>
      <c r="D36" s="1268"/>
      <c r="E36" s="1268"/>
      <c r="F36" s="1268"/>
      <c r="G36" s="11" t="s">
        <v>624</v>
      </c>
      <c r="J36" s="2642"/>
      <c r="K36" s="1646" t="s">
        <v>2377</v>
      </c>
      <c r="L36" s="1370"/>
      <c r="M36" s="1370"/>
      <c r="N36" s="1370"/>
      <c r="O36" s="191" t="s">
        <v>2359</v>
      </c>
    </row>
    <row r="37" spans="2:15" ht="38.25" customHeight="1" x14ac:dyDescent="0.25">
      <c r="B37" s="2640"/>
      <c r="C37" s="1268" t="s">
        <v>741</v>
      </c>
      <c r="D37" s="1268"/>
      <c r="E37" s="1268"/>
      <c r="F37" s="1268"/>
      <c r="G37" s="11" t="s">
        <v>93</v>
      </c>
    </row>
    <row r="38" spans="2:15" ht="17.25" customHeight="1" x14ac:dyDescent="0.25">
      <c r="B38" s="2640"/>
      <c r="C38" s="2601" t="s">
        <v>1792</v>
      </c>
      <c r="D38" s="2601"/>
      <c r="E38" s="2601"/>
      <c r="F38" s="2601"/>
      <c r="G38" s="2608"/>
    </row>
    <row r="39" spans="2:15" ht="60" customHeight="1" x14ac:dyDescent="0.25">
      <c r="B39" s="2640"/>
      <c r="C39" s="1268" t="s">
        <v>1470</v>
      </c>
      <c r="D39" s="1268"/>
      <c r="E39" s="1268"/>
      <c r="F39" s="1268"/>
      <c r="G39" s="1119" t="s">
        <v>3616</v>
      </c>
    </row>
    <row r="40" spans="2:15" ht="38.25" customHeight="1" x14ac:dyDescent="0.25">
      <c r="B40" s="2640"/>
      <c r="C40" s="1268" t="s">
        <v>2377</v>
      </c>
      <c r="D40" s="1268"/>
      <c r="E40" s="1268"/>
      <c r="F40" s="1268"/>
      <c r="G40" s="11" t="s">
        <v>2359</v>
      </c>
    </row>
    <row r="41" spans="2:15" ht="17.25" customHeight="1" x14ac:dyDescent="0.25">
      <c r="B41" s="2617" t="s">
        <v>1793</v>
      </c>
      <c r="C41" s="2618"/>
      <c r="D41" s="2618"/>
      <c r="E41" s="2618"/>
      <c r="F41" s="2618"/>
      <c r="G41" s="2619"/>
    </row>
    <row r="42" spans="2:15" ht="39.75" customHeight="1" x14ac:dyDescent="0.25">
      <c r="B42" s="2607"/>
      <c r="C42" s="1268" t="s">
        <v>729</v>
      </c>
      <c r="D42" s="1268"/>
      <c r="E42" s="1268"/>
      <c r="F42" s="1268"/>
      <c r="G42" s="11" t="s">
        <v>1126</v>
      </c>
    </row>
    <row r="43" spans="2:15" ht="15.75" customHeight="1" x14ac:dyDescent="0.25">
      <c r="B43" s="2607"/>
      <c r="C43" s="2601" t="s">
        <v>1792</v>
      </c>
      <c r="D43" s="2601"/>
      <c r="E43" s="2601"/>
      <c r="F43" s="2601"/>
      <c r="G43" s="2608"/>
    </row>
    <row r="44" spans="2:15" ht="39.75" customHeight="1" x14ac:dyDescent="0.25">
      <c r="B44" s="2607"/>
      <c r="C44" s="1268" t="s">
        <v>740</v>
      </c>
      <c r="D44" s="1268"/>
      <c r="E44" s="1268"/>
      <c r="F44" s="1268"/>
      <c r="G44" s="11" t="s">
        <v>624</v>
      </c>
      <c r="H44" s="2609" t="s">
        <v>1367</v>
      </c>
      <c r="I44" s="2610"/>
    </row>
    <row r="45" spans="2:15" ht="39.75" customHeight="1" x14ac:dyDescent="0.25">
      <c r="B45" s="2607"/>
      <c r="C45" s="1268" t="s">
        <v>741</v>
      </c>
      <c r="D45" s="1268"/>
      <c r="E45" s="1268"/>
      <c r="F45" s="1268"/>
      <c r="G45" s="11" t="s">
        <v>148</v>
      </c>
      <c r="H45" s="2611"/>
      <c r="I45" s="2612"/>
    </row>
    <row r="46" spans="2:15" ht="16.5" customHeight="1" x14ac:dyDescent="0.25">
      <c r="B46" s="2607"/>
      <c r="C46" s="2601" t="s">
        <v>1792</v>
      </c>
      <c r="D46" s="2601"/>
      <c r="E46" s="2601"/>
      <c r="F46" s="2601"/>
      <c r="G46" s="2608"/>
    </row>
    <row r="47" spans="2:15" ht="36.75" customHeight="1" x14ac:dyDescent="0.25">
      <c r="B47" s="2607"/>
      <c r="C47" s="1268" t="s">
        <v>720</v>
      </c>
      <c r="D47" s="1268"/>
      <c r="E47" s="1268"/>
      <c r="F47" s="1268"/>
      <c r="G47" s="11" t="s">
        <v>2319</v>
      </c>
    </row>
    <row r="48" spans="2:15" ht="16.5" customHeight="1" x14ac:dyDescent="0.25">
      <c r="B48" s="2607"/>
      <c r="C48" s="2601" t="s">
        <v>1792</v>
      </c>
      <c r="D48" s="2601"/>
      <c r="E48" s="2601"/>
      <c r="F48" s="2601"/>
      <c r="G48" s="2608"/>
    </row>
    <row r="49" spans="2:15" ht="60" customHeight="1" x14ac:dyDescent="0.25">
      <c r="B49" s="2607"/>
      <c r="C49" s="1268" t="s">
        <v>1470</v>
      </c>
      <c r="D49" s="1268"/>
      <c r="E49" s="1268"/>
      <c r="F49" s="1268"/>
      <c r="G49" s="1119" t="s">
        <v>3616</v>
      </c>
    </row>
    <row r="50" spans="2:15" ht="39.75" customHeight="1" thickBot="1" x14ac:dyDescent="0.3">
      <c r="B50" s="2616"/>
      <c r="C50" s="1646" t="s">
        <v>2377</v>
      </c>
      <c r="D50" s="1646"/>
      <c r="E50" s="1646"/>
      <c r="F50" s="1646"/>
      <c r="G50" s="191" t="s">
        <v>2359</v>
      </c>
    </row>
    <row r="52" spans="2:15" ht="15.75" thickBot="1" x14ac:dyDescent="0.3"/>
    <row r="53" spans="2:15" ht="33.75" customHeight="1" thickBot="1" x14ac:dyDescent="0.3">
      <c r="B53" s="1384" t="s">
        <v>1779</v>
      </c>
      <c r="C53" s="1385"/>
      <c r="D53" s="1385"/>
      <c r="E53" s="1385"/>
      <c r="F53" s="1385"/>
      <c r="G53" s="1386"/>
      <c r="J53" s="1384" t="s">
        <v>1875</v>
      </c>
      <c r="K53" s="1385"/>
      <c r="L53" s="1385"/>
      <c r="M53" s="1385"/>
      <c r="N53" s="1385"/>
      <c r="O53" s="1386"/>
    </row>
    <row r="54" spans="2:15" ht="24.75" customHeight="1" thickBot="1" x14ac:dyDescent="0.3">
      <c r="B54" s="303" t="s">
        <v>1408</v>
      </c>
      <c r="C54" s="1397" t="s">
        <v>1400</v>
      </c>
      <c r="D54" s="1398"/>
      <c r="E54" s="1399"/>
      <c r="F54" s="1397" t="s">
        <v>1401</v>
      </c>
      <c r="G54" s="1399"/>
      <c r="J54" s="303" t="s">
        <v>1408</v>
      </c>
      <c r="K54" s="1397" t="s">
        <v>1400</v>
      </c>
      <c r="L54" s="1398"/>
      <c r="M54" s="1399"/>
      <c r="N54" s="1397" t="s">
        <v>1401</v>
      </c>
      <c r="O54" s="1399"/>
    </row>
    <row r="55" spans="2:15" ht="35.25" customHeight="1" thickBot="1" x14ac:dyDescent="0.3">
      <c r="B55" s="1342" t="s">
        <v>148</v>
      </c>
      <c r="C55" s="1345" t="s">
        <v>1876</v>
      </c>
      <c r="D55" s="1346"/>
      <c r="E55" s="1346"/>
      <c r="F55" s="1346"/>
      <c r="G55" s="1347"/>
      <c r="J55" s="1342" t="s">
        <v>148</v>
      </c>
      <c r="K55" s="1345" t="s">
        <v>1876</v>
      </c>
      <c r="L55" s="1346"/>
      <c r="M55" s="1346"/>
      <c r="N55" s="1346"/>
      <c r="O55" s="1347"/>
    </row>
    <row r="56" spans="2:15" ht="53.25" customHeight="1" thickBot="1" x14ac:dyDescent="0.3">
      <c r="B56" s="1344"/>
      <c r="C56" s="2636" t="s">
        <v>898</v>
      </c>
      <c r="D56" s="1771"/>
      <c r="E56" s="1772"/>
      <c r="F56" s="2637" t="s">
        <v>1364</v>
      </c>
      <c r="G56" s="2638"/>
      <c r="J56" s="1344"/>
      <c r="K56" s="2636" t="s">
        <v>898</v>
      </c>
      <c r="L56" s="1771"/>
      <c r="M56" s="1772"/>
      <c r="N56" s="2637" t="s">
        <v>1379</v>
      </c>
      <c r="O56" s="2638"/>
    </row>
    <row r="57" spans="2:15" ht="55.5" customHeight="1" thickBot="1" x14ac:dyDescent="0.3">
      <c r="B57" s="302" t="s">
        <v>927</v>
      </c>
      <c r="C57" s="1345" t="s">
        <v>1654</v>
      </c>
      <c r="D57" s="1346"/>
      <c r="E57" s="1346"/>
      <c r="F57" s="1346"/>
      <c r="G57" s="1347"/>
      <c r="J57" s="301" t="s">
        <v>1380</v>
      </c>
      <c r="K57" s="1345" t="s">
        <v>1794</v>
      </c>
      <c r="L57" s="1346"/>
      <c r="M57" s="1346"/>
      <c r="N57" s="1346"/>
      <c r="O57" s="1347"/>
    </row>
    <row r="58" spans="2:15" ht="55.5" customHeight="1" thickBot="1" x14ac:dyDescent="0.3">
      <c r="B58" s="301" t="s">
        <v>928</v>
      </c>
      <c r="C58" s="1345" t="s">
        <v>1376</v>
      </c>
      <c r="D58" s="1346"/>
      <c r="E58" s="1346"/>
      <c r="F58" s="1346"/>
      <c r="G58" s="1347"/>
    </row>
    <row r="59" spans="2:15" ht="55.5" customHeight="1" thickBot="1" x14ac:dyDescent="0.3">
      <c r="B59" s="301" t="s">
        <v>930</v>
      </c>
      <c r="C59" s="1345" t="s">
        <v>1796</v>
      </c>
      <c r="D59" s="1346"/>
      <c r="E59" s="1346"/>
      <c r="F59" s="1346"/>
      <c r="G59" s="1347"/>
      <c r="J59" s="301" t="s">
        <v>1381</v>
      </c>
      <c r="K59" s="1345" t="s">
        <v>1382</v>
      </c>
      <c r="L59" s="1346"/>
      <c r="M59" s="1346"/>
      <c r="N59" s="1346"/>
      <c r="O59" s="1347"/>
    </row>
    <row r="60" spans="2:15" ht="55.5" customHeight="1" thickBot="1" x14ac:dyDescent="0.3">
      <c r="B60" s="301" t="s">
        <v>931</v>
      </c>
      <c r="C60" s="1345" t="s">
        <v>1377</v>
      </c>
      <c r="D60" s="1346"/>
      <c r="E60" s="1346"/>
      <c r="F60" s="1346"/>
      <c r="G60" s="1347"/>
    </row>
    <row r="61" spans="2:15" ht="55.5" customHeight="1" thickBot="1" x14ac:dyDescent="0.3">
      <c r="B61" s="301" t="s">
        <v>933</v>
      </c>
      <c r="C61" s="1345" t="s">
        <v>1795</v>
      </c>
      <c r="D61" s="1346"/>
      <c r="E61" s="1346"/>
      <c r="F61" s="1346"/>
      <c r="G61" s="1347"/>
    </row>
    <row r="62" spans="2:15" ht="55.5" customHeight="1" thickBot="1" x14ac:dyDescent="0.3">
      <c r="B62" s="301" t="s">
        <v>934</v>
      </c>
      <c r="C62" s="1345" t="s">
        <v>1378</v>
      </c>
      <c r="D62" s="1346"/>
      <c r="E62" s="1346"/>
      <c r="F62" s="1346"/>
      <c r="G62" s="1347"/>
    </row>
  </sheetData>
  <sheetProtection algorithmName="SHA-512" hashValue="yVGE/hcWc3M63Rqg67WPv+6ZVcsI+hRD9p1lHWUwUHC00l7s5Zd5FXHOdmt35/b8XIgds5Bl/up7t7rG7aoRVg==" saltValue="k+YXLejKMhZ+2QWasFY0YQ=="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H14:M15 C14:G14">
    <cfRule type="cellIs" dxfId="85" priority="139" operator="lessThan">
      <formula>0</formula>
    </cfRule>
  </conditionalFormatting>
  <conditionalFormatting sqref="F9">
    <cfRule type="expression" dxfId="84" priority="128" stopIfTrue="1">
      <formula>OR($B9="nicht relevant",$B9="EZ")</formula>
    </cfRule>
    <cfRule type="expression" dxfId="83" priority="133" stopIfTrue="1">
      <formula>LEN(TRIM(F9))=0</formula>
    </cfRule>
    <cfRule type="cellIs" dxfId="82" priority="138" stopIfTrue="1" operator="greaterThan">
      <formula>D9</formula>
    </cfRule>
  </conditionalFormatting>
  <conditionalFormatting sqref="F10">
    <cfRule type="expression" dxfId="81" priority="127" stopIfTrue="1">
      <formula>OR($B10="nicht relevant",$B10="EZ")</formula>
    </cfRule>
    <cfRule type="expression" dxfId="80" priority="132" stopIfTrue="1">
      <formula>LEN(TRIM(F10))=0</formula>
    </cfRule>
    <cfRule type="cellIs" dxfId="79" priority="137" stopIfTrue="1" operator="greaterThan">
      <formula>D10</formula>
    </cfRule>
  </conditionalFormatting>
  <conditionalFormatting sqref="F11">
    <cfRule type="expression" dxfId="78" priority="126" stopIfTrue="1">
      <formula>OR($B11="nicht relevant",$B11="EZ")</formula>
    </cfRule>
    <cfRule type="expression" dxfId="77" priority="131" stopIfTrue="1">
      <formula>LEN(TRIM(F11))=0</formula>
    </cfRule>
    <cfRule type="cellIs" dxfId="76" priority="136" stopIfTrue="1" operator="greaterThan">
      <formula>D11</formula>
    </cfRule>
  </conditionalFormatting>
  <conditionalFormatting sqref="F12">
    <cfRule type="expression" dxfId="75" priority="125" stopIfTrue="1">
      <formula>OR($B12="nicht relevant",$B12="EZ")</formula>
    </cfRule>
    <cfRule type="expression" dxfId="74" priority="130" stopIfTrue="1">
      <formula>LEN(TRIM(F12))=0</formula>
    </cfRule>
    <cfRule type="cellIs" dxfId="73" priority="135" stopIfTrue="1" operator="greaterThan">
      <formula>D12</formula>
    </cfRule>
  </conditionalFormatting>
  <conditionalFormatting sqref="F13">
    <cfRule type="expression" dxfId="72" priority="124" stopIfTrue="1">
      <formula>OR($B13="nicht relevant",$B13="EZ")</formula>
    </cfRule>
    <cfRule type="expression" dxfId="71" priority="129" stopIfTrue="1">
      <formula>LEN(TRIM(F13))=0</formula>
    </cfRule>
    <cfRule type="cellIs" dxfId="70" priority="134" stopIfTrue="1" operator="greaterThan">
      <formula>D13</formula>
    </cfRule>
  </conditionalFormatting>
  <conditionalFormatting sqref="I9">
    <cfRule type="expression" dxfId="69" priority="113" stopIfTrue="1">
      <formula>OR($B9="nicht relevant",$B9="EZ")</formula>
    </cfRule>
    <cfRule type="expression" dxfId="68" priority="118" stopIfTrue="1">
      <formula>LEN(TRIM(I9))=0</formula>
    </cfRule>
    <cfRule type="cellIs" dxfId="67" priority="123" stopIfTrue="1" operator="greaterThan">
      <formula>F9</formula>
    </cfRule>
  </conditionalFormatting>
  <conditionalFormatting sqref="I10">
    <cfRule type="expression" dxfId="66" priority="112" stopIfTrue="1">
      <formula>OR($B10="nicht relevant",$B10="EZ")</formula>
    </cfRule>
    <cfRule type="expression" dxfId="65" priority="117" stopIfTrue="1">
      <formula>LEN(TRIM(I10))=0</formula>
    </cfRule>
    <cfRule type="cellIs" dxfId="64" priority="122" stopIfTrue="1" operator="greaterThan">
      <formula>F10</formula>
    </cfRule>
  </conditionalFormatting>
  <conditionalFormatting sqref="I11">
    <cfRule type="expression" dxfId="63" priority="111" stopIfTrue="1">
      <formula>OR($B11="nicht relevant",$B11="EZ")</formula>
    </cfRule>
    <cfRule type="expression" dxfId="62" priority="116" stopIfTrue="1">
      <formula>LEN(TRIM(I11))=0</formula>
    </cfRule>
    <cfRule type="cellIs" dxfId="61" priority="121" stopIfTrue="1" operator="greaterThan">
      <formula>F11</formula>
    </cfRule>
  </conditionalFormatting>
  <conditionalFormatting sqref="I12">
    <cfRule type="expression" dxfId="60" priority="110" stopIfTrue="1">
      <formula>OR($B12="nicht relevant",$B12="EZ")</formula>
    </cfRule>
    <cfRule type="expression" dxfId="59" priority="115" stopIfTrue="1">
      <formula>LEN(TRIM(I12))=0</formula>
    </cfRule>
    <cfRule type="cellIs" dxfId="58" priority="120" stopIfTrue="1" operator="greaterThan">
      <formula>F12</formula>
    </cfRule>
  </conditionalFormatting>
  <conditionalFormatting sqref="I13">
    <cfRule type="expression" dxfId="57" priority="109" stopIfTrue="1">
      <formula>OR($B13="nicht relevant",$B13="EZ")</formula>
    </cfRule>
    <cfRule type="expression" dxfId="56" priority="114" stopIfTrue="1">
      <formula>LEN(TRIM(I13))=0</formula>
    </cfRule>
    <cfRule type="cellIs" dxfId="55" priority="119" stopIfTrue="1" operator="greaterThan">
      <formula>F13</formula>
    </cfRule>
  </conditionalFormatting>
  <conditionalFormatting sqref="L9">
    <cfRule type="expression" dxfId="54" priority="94" stopIfTrue="1">
      <formula>OR($B9="nicht relevant",$B9="EZ")</formula>
    </cfRule>
    <cfRule type="expression" dxfId="53" priority="103" stopIfTrue="1">
      <formula>LEN(TRIM(L9))=0</formula>
    </cfRule>
    <cfRule type="cellIs" dxfId="52" priority="108" stopIfTrue="1" operator="greaterThan">
      <formula>F9</formula>
    </cfRule>
  </conditionalFormatting>
  <conditionalFormatting sqref="L10">
    <cfRule type="expression" dxfId="51" priority="95" stopIfTrue="1">
      <formula>OR($B10="nicht relevant",$B10="EZ")</formula>
    </cfRule>
    <cfRule type="expression" dxfId="50" priority="102" stopIfTrue="1">
      <formula>LEN(TRIM(L10))=0</formula>
    </cfRule>
    <cfRule type="cellIs" dxfId="49" priority="107" stopIfTrue="1" operator="greaterThan">
      <formula>F10</formula>
    </cfRule>
  </conditionalFormatting>
  <conditionalFormatting sqref="L11">
    <cfRule type="expression" dxfId="48" priority="96" stopIfTrue="1">
      <formula>OR($B11="nicht relevant",$B11="EZ")</formula>
    </cfRule>
    <cfRule type="expression" dxfId="47" priority="101" stopIfTrue="1">
      <formula>LEN(TRIM(L11))=0</formula>
    </cfRule>
    <cfRule type="cellIs" dxfId="46" priority="106" stopIfTrue="1" operator="greaterThan">
      <formula>F11</formula>
    </cfRule>
  </conditionalFormatting>
  <conditionalFormatting sqref="L12">
    <cfRule type="expression" dxfId="45" priority="97" stopIfTrue="1">
      <formula>OR($B12="nicht relevant",$B12="EZ")</formula>
    </cfRule>
    <cfRule type="expression" dxfId="44" priority="100" stopIfTrue="1">
      <formula>LEN(TRIM(L12))=0</formula>
    </cfRule>
    <cfRule type="cellIs" dxfId="43" priority="105" stopIfTrue="1" operator="greaterThan">
      <formula>F12</formula>
    </cfRule>
  </conditionalFormatting>
  <conditionalFormatting sqref="L13">
    <cfRule type="expression" dxfId="42" priority="98" stopIfTrue="1">
      <formula>OR($B13="nicht relevant",$B13="EZ")</formula>
    </cfRule>
    <cfRule type="expression" dxfId="41" priority="99" stopIfTrue="1">
      <formula>LEN(TRIM(L13))=0</formula>
    </cfRule>
    <cfRule type="cellIs" dxfId="40" priority="104" stopIfTrue="1" operator="greaterThan">
      <formula>F13</formula>
    </cfRule>
  </conditionalFormatting>
  <conditionalFormatting sqref="G9:G13">
    <cfRule type="expression" dxfId="39" priority="142" stopIfTrue="1">
      <formula>OR($B9="nicht relevant",$B9="EZ")</formula>
    </cfRule>
    <cfRule type="expression" dxfId="38" priority="144" stopIfTrue="1">
      <formula>LEN(TRIM(G9))=0</formula>
    </cfRule>
  </conditionalFormatting>
  <conditionalFormatting sqref="D9:D11">
    <cfRule type="expression" dxfId="37" priority="154" stopIfTrue="1">
      <formula>OR($B9="nicht relevant",$B9="EZ")</formula>
    </cfRule>
    <cfRule type="expression" dxfId="36" priority="155" stopIfTrue="1">
      <formula>LEN(TRIM(D9))=0</formula>
    </cfRule>
  </conditionalFormatting>
  <conditionalFormatting sqref="D12">
    <cfRule type="expression" dxfId="35" priority="156" stopIfTrue="1">
      <formula>OR($B12="nicht relevant",$B12="EZ")</formula>
    </cfRule>
    <cfRule type="expression" dxfId="34" priority="157" stopIfTrue="1">
      <formula>LEN(TRIM(D12))=0</formula>
    </cfRule>
  </conditionalFormatting>
  <conditionalFormatting sqref="D13">
    <cfRule type="expression" dxfId="33" priority="86" stopIfTrue="1">
      <formula>OR($B13="nicht relevant",$B13="EZ")</formula>
    </cfRule>
    <cfRule type="expression" dxfId="32" priority="87" stopIfTrue="1">
      <formula>LEN(TRIM(D13))=0</formula>
    </cfRule>
  </conditionalFormatting>
  <conditionalFormatting sqref="G15">
    <cfRule type="cellIs" dxfId="31" priority="170" stopIfTrue="1" operator="equal">
      <formula>"---"</formula>
    </cfRule>
    <cfRule type="cellIs" dxfId="30" priority="171" stopIfTrue="1" operator="between">
      <formula>$H$108</formula>
      <formula>$I$108</formula>
    </cfRule>
    <cfRule type="cellIs" dxfId="29" priority="172" stopIfTrue="1" operator="between">
      <formula>$F$111</formula>
      <formula>$I$107</formula>
    </cfRule>
  </conditionalFormatting>
  <conditionalFormatting sqref="G11:G13">
    <cfRule type="cellIs" dxfId="28" priority="182" stopIfTrue="1" operator="between">
      <formula>$F$110</formula>
      <formula>$I$106</formula>
    </cfRule>
  </conditionalFormatting>
  <conditionalFormatting sqref="J13">
    <cfRule type="expression" dxfId="27" priority="516" stopIfTrue="1">
      <formula>OR($B13="nicht relevant",$B13="EZ")</formula>
    </cfRule>
    <cfRule type="cellIs" dxfId="26" priority="517" stopIfTrue="1" operator="between">
      <formula>$C$122</formula>
      <formula>$F$122</formula>
    </cfRule>
    <cfRule type="expression" dxfId="25" priority="518" stopIfTrue="1">
      <formula>LEN(TRIM(J13))=0</formula>
    </cfRule>
  </conditionalFormatting>
  <conditionalFormatting sqref="J12">
    <cfRule type="expression" dxfId="24" priority="519" stopIfTrue="1">
      <formula>OR($B12="nicht relevant",$B12="EZ")</formula>
    </cfRule>
    <cfRule type="cellIs" dxfId="23" priority="520" stopIfTrue="1" operator="between">
      <formula>$C$121</formula>
      <formula>$F$121</formula>
    </cfRule>
    <cfRule type="expression" dxfId="22" priority="521" stopIfTrue="1">
      <formula>LEN(TRIM(J12))=0</formula>
    </cfRule>
  </conditionalFormatting>
  <conditionalFormatting sqref="J11">
    <cfRule type="expression" dxfId="21" priority="594" stopIfTrue="1">
      <formula>OR($B11="nicht relevant",$B11="EZ")</formula>
    </cfRule>
    <cfRule type="cellIs" dxfId="20" priority="595" stopIfTrue="1" operator="between">
      <formula>$C$120</formula>
      <formula>$F$120</formula>
    </cfRule>
    <cfRule type="expression" dxfId="19" priority="596" stopIfTrue="1">
      <formula>LEN(TRIM(J11))=0</formula>
    </cfRule>
  </conditionalFormatting>
  <conditionalFormatting sqref="C13">
    <cfRule type="expression" dxfId="18" priority="5" stopIfTrue="1">
      <formula>OR($B13="nicht relevant",$B13="EZ")</formula>
    </cfRule>
  </conditionalFormatting>
  <conditionalFormatting sqref="C12">
    <cfRule type="expression" dxfId="17" priority="4" stopIfTrue="1">
      <formula>OR($B12="nicht relevant",$B12="EZ")</formula>
    </cfRule>
  </conditionalFormatting>
  <conditionalFormatting sqref="C11">
    <cfRule type="expression" dxfId="16" priority="3" stopIfTrue="1">
      <formula>OR($B11="nicht relevant",$B11="EZ")</formula>
    </cfRule>
  </conditionalFormatting>
  <conditionalFormatting sqref="C10">
    <cfRule type="expression" dxfId="15" priority="2" stopIfTrue="1">
      <formula>OR($B10="nicht relevant",$B10="EZ")</formula>
    </cfRule>
  </conditionalFormatting>
  <conditionalFormatting sqref="C9">
    <cfRule type="expression" dxfId="14" priority="1" stopIfTrue="1">
      <formula>OR($B9="nicht relevant",$B9="EZ")</formula>
    </cfRule>
  </conditionalFormatting>
  <conditionalFormatting sqref="J10">
    <cfRule type="expression" dxfId="13" priority="618" stopIfTrue="1">
      <formula>OR($B10="nicht relevant",$B10="EZ")</formula>
    </cfRule>
    <cfRule type="cellIs" dxfId="12" priority="619" stopIfTrue="1" operator="between">
      <formula>$C$119</formula>
      <formula>$F$119</formula>
    </cfRule>
    <cfRule type="expression" dxfId="11" priority="620" stopIfTrue="1">
      <formula>LEN(TRIM(J10))=0</formula>
    </cfRule>
  </conditionalFormatting>
  <conditionalFormatting sqref="J9">
    <cfRule type="expression" dxfId="10" priority="621" stopIfTrue="1">
      <formula>OR($B9="nicht relevant",$B9="EZ")</formula>
    </cfRule>
    <cfRule type="cellIs" dxfId="9" priority="622" stopIfTrue="1" operator="between">
      <formula>$C$118</formula>
      <formula>$F$118</formula>
    </cfRule>
    <cfRule type="expression" dxfId="8" priority="623" stopIfTrue="1">
      <formula>LEN(TRIM(J9))=0</formula>
    </cfRule>
  </conditionalFormatting>
  <conditionalFormatting sqref="M13">
    <cfRule type="expression" dxfId="7" priority="624" stopIfTrue="1">
      <formula>OR($B13="nicht relevant",$B13="EZ")</formula>
    </cfRule>
    <cfRule type="expression" dxfId="6" priority="625" stopIfTrue="1">
      <formula>LEN(TRIM(M13))=0</formula>
    </cfRule>
    <cfRule type="cellIs" dxfId="5" priority="626" stopIfTrue="1" operator="between">
      <formula>$C$129</formula>
      <formula>$F$129</formula>
    </cfRule>
  </conditionalFormatting>
  <conditionalFormatting sqref="M9:M12">
    <cfRule type="expression" dxfId="4" priority="627" stopIfTrue="1">
      <formula>OR($B9="nicht relevant",$B9="EZ")</formula>
    </cfRule>
    <cfRule type="expression" dxfId="3" priority="628" stopIfTrue="1">
      <formula>LEN(TRIM(M9))=0</formula>
    </cfRule>
    <cfRule type="expression" dxfId="2" priority="629" stopIfTrue="1">
      <formula>IF(M9="","",IF(M9&gt;=0,OR(M9&lt;G115,M9&gt;=I111),FALSE))</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r:id="rId1"/>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9"/>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64" customFormat="1" ht="9" customHeight="1" x14ac:dyDescent="0.2"/>
    <row r="2" spans="2:14" s="64" customFormat="1" ht="48.75" customHeight="1" x14ac:dyDescent="0.25">
      <c r="B2" s="1248" t="s">
        <v>2475</v>
      </c>
      <c r="C2" s="1248"/>
      <c r="D2" s="1248"/>
      <c r="E2" s="1248"/>
      <c r="F2" s="61"/>
      <c r="G2" s="28"/>
      <c r="H2"/>
    </row>
    <row r="3" spans="2:14" s="1" customFormat="1" ht="16.5" customHeight="1" x14ac:dyDescent="0.25">
      <c r="B3" s="409" t="s">
        <v>1168</v>
      </c>
      <c r="C3"/>
      <c r="D3"/>
      <c r="E3"/>
      <c r="F3"/>
      <c r="G3"/>
      <c r="H3" s="200"/>
      <c r="I3" s="200"/>
      <c r="J3" s="200"/>
      <c r="K3" s="201"/>
      <c r="L3"/>
      <c r="M3"/>
      <c r="N3"/>
    </row>
    <row r="4" spans="2:14" ht="8.25" customHeight="1" x14ac:dyDescent="0.25"/>
    <row r="5" spans="2:14" s="184" customFormat="1" ht="9.75" customHeight="1" x14ac:dyDescent="0.2">
      <c r="B5" s="2647"/>
      <c r="C5" s="2647"/>
      <c r="D5" s="2647"/>
    </row>
    <row r="6" spans="2:14" s="184" customFormat="1" ht="10.5" customHeight="1" x14ac:dyDescent="0.2">
      <c r="B6" s="2648"/>
      <c r="C6" s="2648"/>
      <c r="D6" s="2648"/>
      <c r="E6" s="473"/>
      <c r="F6" s="474"/>
    </row>
    <row r="7" spans="2:14" s="184" customFormat="1" ht="6" customHeight="1" thickBot="1" x14ac:dyDescent="0.25">
      <c r="B7" s="475"/>
      <c r="C7" s="475"/>
      <c r="D7" s="475"/>
      <c r="E7" s="473"/>
      <c r="F7" s="474"/>
    </row>
    <row r="8" spans="2:14" s="184" customFormat="1" ht="37.5" customHeight="1" x14ac:dyDescent="0.2">
      <c r="B8" s="2649" t="s">
        <v>1614</v>
      </c>
      <c r="C8" s="2650"/>
      <c r="D8" s="490"/>
      <c r="E8" s="473"/>
      <c r="F8" s="569"/>
    </row>
    <row r="9" spans="2:14" s="184" customFormat="1" ht="30.75" customHeight="1" thickBot="1" x14ac:dyDescent="0.25">
      <c r="B9" s="1445" t="s">
        <v>1615</v>
      </c>
      <c r="C9" s="1446"/>
      <c r="D9" s="491"/>
      <c r="E9" s="473"/>
      <c r="F9" s="570"/>
    </row>
    <row r="10" spans="2:14" s="476" customFormat="1" ht="3.95" customHeight="1" thickBot="1" x14ac:dyDescent="0.25">
      <c r="C10" s="477"/>
      <c r="D10" s="478"/>
      <c r="E10" s="479"/>
      <c r="F10" s="480"/>
    </row>
    <row r="11" spans="2:14" s="184" customFormat="1" ht="24.95" customHeight="1" thickBot="1" x14ac:dyDescent="0.25">
      <c r="B11" s="2643" t="s">
        <v>1616</v>
      </c>
      <c r="C11" s="2644"/>
      <c r="D11" s="2645"/>
      <c r="E11" s="277"/>
      <c r="F11" s="480"/>
    </row>
    <row r="12" spans="2:14" s="481" customFormat="1" ht="24.95" customHeight="1" x14ac:dyDescent="0.25">
      <c r="B12" s="1459" t="s">
        <v>1617</v>
      </c>
      <c r="C12" s="2646"/>
      <c r="D12" s="492"/>
      <c r="E12" s="255"/>
    </row>
    <row r="13" spans="2:14" s="481" customFormat="1" ht="24.95" customHeight="1" x14ac:dyDescent="0.25">
      <c r="B13" s="1460" t="s">
        <v>1618</v>
      </c>
      <c r="C13" s="1462"/>
      <c r="D13" s="493"/>
      <c r="E13" s="482"/>
    </row>
    <row r="14" spans="2:14" s="481" customFormat="1" ht="24.95" customHeight="1" x14ac:dyDescent="0.25">
      <c r="B14" s="1460" t="s">
        <v>1619</v>
      </c>
      <c r="C14" s="1462"/>
      <c r="D14" s="493"/>
      <c r="E14" s="482"/>
    </row>
    <row r="15" spans="2:14" s="481" customFormat="1" ht="24.95" customHeight="1" x14ac:dyDescent="0.25">
      <c r="B15" s="1460" t="s">
        <v>1620</v>
      </c>
      <c r="C15" s="1462"/>
      <c r="D15" s="493"/>
      <c r="E15" s="482"/>
    </row>
    <row r="16" spans="2:14" s="481" customFormat="1" ht="24.95" customHeight="1" x14ac:dyDescent="0.25">
      <c r="B16" s="1460" t="s">
        <v>1621</v>
      </c>
      <c r="C16" s="1462"/>
      <c r="D16" s="493"/>
      <c r="E16" s="482"/>
    </row>
    <row r="17" spans="2:5" s="481" customFormat="1" ht="25.5" customHeight="1" thickBot="1" x14ac:dyDescent="0.3">
      <c r="B17" s="2651" t="s">
        <v>1625</v>
      </c>
      <c r="C17" s="2652"/>
      <c r="D17" s="494"/>
    </row>
    <row r="18" spans="2:5" s="184" customFormat="1" ht="3.95" customHeight="1" thickBot="1" x14ac:dyDescent="0.25">
      <c r="B18" s="483"/>
      <c r="C18" s="484"/>
      <c r="D18" s="485"/>
      <c r="E18" s="485"/>
    </row>
    <row r="19" spans="2:5" s="184" customFormat="1" ht="24.95" customHeight="1" thickBot="1" x14ac:dyDescent="0.25">
      <c r="B19" s="2653" t="s">
        <v>1629</v>
      </c>
      <c r="C19" s="2654"/>
      <c r="D19" s="2655"/>
      <c r="E19" s="486"/>
    </row>
    <row r="20" spans="2:5" s="481" customFormat="1" ht="24.95" customHeight="1" x14ac:dyDescent="0.25">
      <c r="B20" s="1459" t="s">
        <v>1617</v>
      </c>
      <c r="C20" s="2646"/>
      <c r="D20" s="492"/>
    </row>
    <row r="21" spans="2:5" s="481" customFormat="1" ht="24.95" customHeight="1" x14ac:dyDescent="0.25">
      <c r="B21" s="1460" t="s">
        <v>1622</v>
      </c>
      <c r="C21" s="1462"/>
      <c r="D21" s="493"/>
    </row>
    <row r="22" spans="2:5" s="481" customFormat="1" ht="24.95" customHeight="1" x14ac:dyDescent="0.25">
      <c r="B22" s="1460" t="s">
        <v>1623</v>
      </c>
      <c r="C22" s="1462"/>
      <c r="D22" s="493"/>
    </row>
    <row r="23" spans="2:5" s="481" customFormat="1" ht="24.95" customHeight="1" thickBot="1" x14ac:dyDescent="0.3">
      <c r="B23" s="2651" t="s">
        <v>1624</v>
      </c>
      <c r="C23" s="2652"/>
      <c r="D23" s="494"/>
    </row>
    <row r="24" spans="2:5" s="184" customFormat="1" ht="3.95" customHeight="1" thickBot="1" x14ac:dyDescent="0.25">
      <c r="B24" s="483"/>
      <c r="C24" s="484"/>
      <c r="D24" s="485"/>
      <c r="E24" s="485"/>
    </row>
    <row r="25" spans="2:5" s="184" customFormat="1" ht="24.95" customHeight="1" thickBot="1" x14ac:dyDescent="0.25">
      <c r="B25" s="2643" t="s">
        <v>1626</v>
      </c>
      <c r="C25" s="2644"/>
      <c r="D25" s="2645"/>
      <c r="E25" s="277"/>
    </row>
    <row r="26" spans="2:5" s="481" customFormat="1" ht="24.95" customHeight="1" x14ac:dyDescent="0.25">
      <c r="B26" s="1459" t="s">
        <v>1617</v>
      </c>
      <c r="C26" s="2646"/>
      <c r="D26" s="492"/>
    </row>
    <row r="27" spans="2:5" s="481" customFormat="1" ht="50.1" customHeight="1" x14ac:dyDescent="0.25">
      <c r="B27" s="1460" t="s">
        <v>1627</v>
      </c>
      <c r="C27" s="1462"/>
      <c r="D27" s="493"/>
    </row>
    <row r="28" spans="2:5" s="481" customFormat="1" ht="50.1" customHeight="1" thickBot="1" x14ac:dyDescent="0.3">
      <c r="B28" s="2651" t="s">
        <v>1628</v>
      </c>
      <c r="C28" s="2652"/>
      <c r="D28" s="494"/>
    </row>
    <row r="29" spans="2:5" s="184" customFormat="1" ht="7.5" customHeight="1" x14ac:dyDescent="0.2">
      <c r="E29" s="487"/>
    </row>
    <row r="30" spans="2:5" s="184" customFormat="1" ht="22.5" customHeight="1" x14ac:dyDescent="0.2">
      <c r="B30" s="2657" t="s">
        <v>1392</v>
      </c>
      <c r="C30" s="2657"/>
      <c r="D30" s="2657"/>
      <c r="E30" s="487"/>
    </row>
    <row r="31" spans="2:5" ht="15.75" thickBot="1" x14ac:dyDescent="0.3"/>
    <row r="32" spans="2:5" ht="27" customHeight="1" thickBot="1" x14ac:dyDescent="0.3">
      <c r="B32" s="303" t="s">
        <v>1399</v>
      </c>
      <c r="C32" s="304" t="s">
        <v>1400</v>
      </c>
      <c r="D32" s="303" t="s">
        <v>1401</v>
      </c>
    </row>
    <row r="33" spans="2:4" ht="36" customHeight="1" thickBot="1" x14ac:dyDescent="0.3">
      <c r="B33" s="301" t="s">
        <v>1402</v>
      </c>
      <c r="C33" s="2658" t="s">
        <v>1403</v>
      </c>
      <c r="D33" s="1347"/>
    </row>
    <row r="34" spans="2:4" ht="35.25" customHeight="1" thickBot="1" x14ac:dyDescent="0.3">
      <c r="B34" s="1342" t="s">
        <v>1409</v>
      </c>
      <c r="C34" s="2659" t="s">
        <v>1411</v>
      </c>
      <c r="D34" s="1347"/>
    </row>
    <row r="35" spans="2:4" ht="33.75" x14ac:dyDescent="0.25">
      <c r="B35" s="1343"/>
      <c r="C35" s="499" t="s">
        <v>1469</v>
      </c>
      <c r="D35" s="472" t="s">
        <v>8</v>
      </c>
    </row>
    <row r="36" spans="2:4" ht="34.5" thickBot="1" x14ac:dyDescent="0.3">
      <c r="B36" s="1344"/>
      <c r="C36" s="10" t="s">
        <v>800</v>
      </c>
      <c r="D36" s="500" t="s">
        <v>607</v>
      </c>
    </row>
    <row r="37" spans="2:4" ht="35.25" customHeight="1" thickBot="1" x14ac:dyDescent="0.3">
      <c r="B37" s="1342" t="s">
        <v>1412</v>
      </c>
      <c r="C37" s="2659" t="s">
        <v>1413</v>
      </c>
      <c r="D37" s="1347"/>
    </row>
    <row r="38" spans="2:4" ht="33.75" x14ac:dyDescent="0.25">
      <c r="B38" s="1343"/>
      <c r="C38" s="499" t="s">
        <v>1469</v>
      </c>
      <c r="D38" s="635" t="s">
        <v>8</v>
      </c>
    </row>
    <row r="39" spans="2:4" ht="33.75" x14ac:dyDescent="0.25">
      <c r="B39" s="1343"/>
      <c r="C39" s="562" t="s">
        <v>800</v>
      </c>
      <c r="D39" s="634" t="s">
        <v>607</v>
      </c>
    </row>
    <row r="40" spans="2:4" ht="34.5" thickBot="1" x14ac:dyDescent="0.3">
      <c r="B40" s="1344"/>
      <c r="C40" s="562" t="s">
        <v>805</v>
      </c>
      <c r="D40" s="564" t="s">
        <v>759</v>
      </c>
    </row>
    <row r="41" spans="2:4" ht="35.25" customHeight="1" thickBot="1" x14ac:dyDescent="0.3">
      <c r="B41" s="1342" t="s">
        <v>1414</v>
      </c>
      <c r="C41" s="2656" t="s">
        <v>1415</v>
      </c>
      <c r="D41" s="1389"/>
    </row>
    <row r="42" spans="2:4" ht="33.75" x14ac:dyDescent="0.25">
      <c r="B42" s="2316"/>
      <c r="C42" s="499" t="s">
        <v>1469</v>
      </c>
      <c r="D42" s="636" t="s">
        <v>8</v>
      </c>
    </row>
    <row r="43" spans="2:4" ht="33.75" x14ac:dyDescent="0.25">
      <c r="B43" s="2316"/>
      <c r="C43" s="10" t="s">
        <v>800</v>
      </c>
      <c r="D43" s="530" t="s">
        <v>607</v>
      </c>
    </row>
    <row r="44" spans="2:4" ht="33.75" x14ac:dyDescent="0.25">
      <c r="B44" s="2316"/>
      <c r="C44" s="10" t="s">
        <v>805</v>
      </c>
      <c r="D44" s="530" t="s">
        <v>759</v>
      </c>
    </row>
    <row r="45" spans="2:4" ht="34.5" thickBot="1" x14ac:dyDescent="0.3">
      <c r="B45" s="2325"/>
      <c r="C45" s="305" t="s">
        <v>805</v>
      </c>
      <c r="D45" s="531">
        <v>0</v>
      </c>
    </row>
    <row r="46" spans="2:4" ht="35.25" customHeight="1" thickBot="1" x14ac:dyDescent="0.3">
      <c r="B46" s="1342" t="s">
        <v>1416</v>
      </c>
      <c r="C46" s="2660" t="s">
        <v>1415</v>
      </c>
      <c r="D46" s="1359"/>
    </row>
    <row r="47" spans="2:4" ht="33.75" x14ac:dyDescent="0.25">
      <c r="B47" s="1343"/>
      <c r="C47" s="499" t="s">
        <v>1469</v>
      </c>
      <c r="D47" s="635" t="s">
        <v>8</v>
      </c>
    </row>
    <row r="48" spans="2:4" ht="33.75" x14ac:dyDescent="0.25">
      <c r="B48" s="1343"/>
      <c r="C48" s="562" t="s">
        <v>800</v>
      </c>
      <c r="D48" s="634" t="s">
        <v>607</v>
      </c>
    </row>
    <row r="49" spans="2:4" ht="33.75" x14ac:dyDescent="0.25">
      <c r="B49" s="1343"/>
      <c r="C49" s="10" t="s">
        <v>805</v>
      </c>
      <c r="D49" s="51" t="s">
        <v>759</v>
      </c>
    </row>
    <row r="50" spans="2:4" ht="34.5" thickBot="1" x14ac:dyDescent="0.3">
      <c r="B50" s="1344"/>
      <c r="C50" s="562" t="s">
        <v>805</v>
      </c>
      <c r="D50" s="564" t="s">
        <v>481</v>
      </c>
    </row>
    <row r="51" spans="2:4" ht="35.25" customHeight="1" thickBot="1" x14ac:dyDescent="0.3">
      <c r="B51" s="1342" t="s">
        <v>149</v>
      </c>
      <c r="C51" s="2659" t="s">
        <v>1415</v>
      </c>
      <c r="D51" s="1347"/>
    </row>
    <row r="52" spans="2:4" ht="33.75" x14ac:dyDescent="0.25">
      <c r="B52" s="1343"/>
      <c r="C52" s="499" t="s">
        <v>1469</v>
      </c>
      <c r="D52" s="635" t="s">
        <v>8</v>
      </c>
    </row>
    <row r="53" spans="2:4" ht="33.75" x14ac:dyDescent="0.25">
      <c r="B53" s="1343"/>
      <c r="C53" s="10" t="s">
        <v>800</v>
      </c>
      <c r="D53" s="51" t="s">
        <v>607</v>
      </c>
    </row>
    <row r="54" spans="2:4" ht="33.75" x14ac:dyDescent="0.25">
      <c r="B54" s="1343"/>
      <c r="C54" s="10" t="s">
        <v>805</v>
      </c>
      <c r="D54" s="51" t="s">
        <v>759</v>
      </c>
    </row>
    <row r="55" spans="2:4" ht="34.5" thickBot="1" x14ac:dyDescent="0.3">
      <c r="B55" s="1344"/>
      <c r="C55" s="10" t="s">
        <v>805</v>
      </c>
      <c r="D55" s="564" t="s">
        <v>1418</v>
      </c>
    </row>
    <row r="56" spans="2:4" ht="35.25" customHeight="1" thickBot="1" x14ac:dyDescent="0.3">
      <c r="B56" s="1342" t="s">
        <v>1417</v>
      </c>
      <c r="C56" s="2659" t="s">
        <v>1415</v>
      </c>
      <c r="D56" s="1347"/>
    </row>
    <row r="57" spans="2:4" ht="33.75" x14ac:dyDescent="0.25">
      <c r="B57" s="1343"/>
      <c r="C57" s="499" t="s">
        <v>1469</v>
      </c>
      <c r="D57" s="635" t="s">
        <v>8</v>
      </c>
    </row>
    <row r="58" spans="2:4" ht="33.75" x14ac:dyDescent="0.25">
      <c r="B58" s="1343"/>
      <c r="C58" s="562" t="s">
        <v>800</v>
      </c>
      <c r="D58" s="571" t="s">
        <v>607</v>
      </c>
    </row>
    <row r="59" spans="2:4" ht="33.75" x14ac:dyDescent="0.25">
      <c r="B59" s="1343"/>
      <c r="C59" s="10" t="s">
        <v>805</v>
      </c>
      <c r="D59" s="51" t="s">
        <v>759</v>
      </c>
    </row>
    <row r="60" spans="2:4" ht="34.5" thickBot="1" x14ac:dyDescent="0.3">
      <c r="B60" s="1344"/>
      <c r="C60" s="10" t="s">
        <v>805</v>
      </c>
      <c r="D60" s="564" t="s">
        <v>1419</v>
      </c>
    </row>
    <row r="61" spans="2:4" ht="35.25" customHeight="1" thickBot="1" x14ac:dyDescent="0.3">
      <c r="B61" s="1342" t="s">
        <v>1436</v>
      </c>
      <c r="C61" s="2659" t="s">
        <v>1427</v>
      </c>
      <c r="D61" s="1347"/>
    </row>
    <row r="62" spans="2:4" ht="34.5" customHeight="1" thickBot="1" x14ac:dyDescent="0.3">
      <c r="B62" s="1344"/>
      <c r="C62" s="2659" t="s">
        <v>1877</v>
      </c>
      <c r="D62" s="1347"/>
    </row>
    <row r="63" spans="2:4" ht="35.25" customHeight="1" thickBot="1" x14ac:dyDescent="0.3">
      <c r="B63" s="1342" t="s">
        <v>1420</v>
      </c>
      <c r="C63" s="2659" t="s">
        <v>1413</v>
      </c>
      <c r="D63" s="1347"/>
    </row>
    <row r="64" spans="2:4" ht="33.75" x14ac:dyDescent="0.25">
      <c r="B64" s="1343"/>
      <c r="C64" s="499" t="s">
        <v>1469</v>
      </c>
      <c r="D64" s="635" t="s">
        <v>8</v>
      </c>
    </row>
    <row r="65" spans="2:4" ht="33.75" x14ac:dyDescent="0.25">
      <c r="B65" s="1343"/>
      <c r="C65" s="562" t="s">
        <v>800</v>
      </c>
      <c r="D65" s="571" t="s">
        <v>607</v>
      </c>
    </row>
    <row r="66" spans="2:4" ht="34.5" thickBot="1" x14ac:dyDescent="0.3">
      <c r="B66" s="1344"/>
      <c r="C66" s="10" t="s">
        <v>806</v>
      </c>
      <c r="D66" s="564" t="s">
        <v>782</v>
      </c>
    </row>
    <row r="67" spans="2:4" ht="35.25" customHeight="1" thickBot="1" x14ac:dyDescent="0.3">
      <c r="B67" s="1342" t="s">
        <v>1423</v>
      </c>
      <c r="C67" s="2659" t="s">
        <v>1421</v>
      </c>
      <c r="D67" s="1347"/>
    </row>
    <row r="68" spans="2:4" ht="33.75" x14ac:dyDescent="0.25">
      <c r="B68" s="1343"/>
      <c r="C68" s="499" t="s">
        <v>1469</v>
      </c>
      <c r="D68" s="635" t="s">
        <v>8</v>
      </c>
    </row>
    <row r="69" spans="2:4" ht="33.75" x14ac:dyDescent="0.25">
      <c r="B69" s="1343"/>
      <c r="C69" s="562" t="s">
        <v>800</v>
      </c>
      <c r="D69" s="571" t="s">
        <v>607</v>
      </c>
    </row>
    <row r="70" spans="2:4" ht="33.75" x14ac:dyDescent="0.25">
      <c r="B70" s="1343"/>
      <c r="C70" s="10" t="s">
        <v>806</v>
      </c>
      <c r="D70" s="571" t="s">
        <v>782</v>
      </c>
    </row>
    <row r="71" spans="2:4" ht="34.5" thickBot="1" x14ac:dyDescent="0.3">
      <c r="B71" s="1344"/>
      <c r="C71" s="10" t="s">
        <v>806</v>
      </c>
      <c r="D71" s="564" t="s">
        <v>1422</v>
      </c>
    </row>
    <row r="72" spans="2:4" ht="35.25" customHeight="1" thickBot="1" x14ac:dyDescent="0.3">
      <c r="B72" s="1342" t="s">
        <v>1424</v>
      </c>
      <c r="C72" s="2659" t="s">
        <v>1421</v>
      </c>
      <c r="D72" s="1347"/>
    </row>
    <row r="73" spans="2:4" ht="33.75" x14ac:dyDescent="0.25">
      <c r="B73" s="1343"/>
      <c r="C73" s="499" t="s">
        <v>1469</v>
      </c>
      <c r="D73" s="635" t="s">
        <v>8</v>
      </c>
    </row>
    <row r="74" spans="2:4" ht="33.75" x14ac:dyDescent="0.25">
      <c r="B74" s="1343"/>
      <c r="C74" s="562" t="s">
        <v>800</v>
      </c>
      <c r="D74" s="571" t="s">
        <v>607</v>
      </c>
    </row>
    <row r="75" spans="2:4" ht="33.75" x14ac:dyDescent="0.25">
      <c r="B75" s="1343"/>
      <c r="C75" s="10" t="s">
        <v>806</v>
      </c>
      <c r="D75" s="571" t="s">
        <v>782</v>
      </c>
    </row>
    <row r="76" spans="2:4" ht="34.5" thickBot="1" x14ac:dyDescent="0.3">
      <c r="B76" s="1344"/>
      <c r="C76" s="10" t="s">
        <v>806</v>
      </c>
      <c r="D76" s="564" t="s">
        <v>1425</v>
      </c>
    </row>
    <row r="77" spans="2:4" ht="35.25" customHeight="1" thickBot="1" x14ac:dyDescent="0.3">
      <c r="B77" s="1342" t="s">
        <v>1428</v>
      </c>
      <c r="C77" s="2659" t="s">
        <v>1426</v>
      </c>
      <c r="D77" s="1347"/>
    </row>
    <row r="78" spans="2:4" ht="34.5" customHeight="1" thickBot="1" x14ac:dyDescent="0.3">
      <c r="B78" s="1344"/>
      <c r="C78" s="2659" t="s">
        <v>1878</v>
      </c>
      <c r="D78" s="1347"/>
    </row>
    <row r="79" spans="2:4" ht="35.25" customHeight="1" thickBot="1" x14ac:dyDescent="0.3">
      <c r="B79" s="1342" t="s">
        <v>1429</v>
      </c>
      <c r="C79" s="2659" t="s">
        <v>1413</v>
      </c>
      <c r="D79" s="1347"/>
    </row>
    <row r="80" spans="2:4" ht="35.25" customHeight="1" x14ac:dyDescent="0.25">
      <c r="B80" s="1343"/>
      <c r="C80" s="499" t="s">
        <v>1469</v>
      </c>
      <c r="D80" s="635" t="s">
        <v>8</v>
      </c>
    </row>
    <row r="81" spans="2:4" ht="33.75" x14ac:dyDescent="0.25">
      <c r="B81" s="1343"/>
      <c r="C81" s="562" t="s">
        <v>800</v>
      </c>
      <c r="D81" s="571" t="s">
        <v>607</v>
      </c>
    </row>
    <row r="82" spans="2:4" ht="35.25" customHeight="1" x14ac:dyDescent="0.25">
      <c r="B82" s="1343"/>
      <c r="C82" s="10" t="s">
        <v>803</v>
      </c>
      <c r="D82" s="32" t="s">
        <v>807</v>
      </c>
    </row>
    <row r="83" spans="2:4" ht="39.75" customHeight="1" thickBot="1" x14ac:dyDescent="0.3">
      <c r="B83" s="1344"/>
      <c r="C83" s="10" t="s">
        <v>804</v>
      </c>
      <c r="D83" s="32" t="s">
        <v>807</v>
      </c>
    </row>
    <row r="84" spans="2:4" ht="35.25" customHeight="1" thickBot="1" x14ac:dyDescent="0.3">
      <c r="B84" s="1342" t="s">
        <v>1430</v>
      </c>
      <c r="C84" s="2661" t="s">
        <v>1797</v>
      </c>
      <c r="D84" s="2662"/>
    </row>
    <row r="85" spans="2:4" ht="34.5" customHeight="1" thickBot="1" x14ac:dyDescent="0.3">
      <c r="B85" s="1343"/>
      <c r="C85" s="2661" t="s">
        <v>1879</v>
      </c>
      <c r="D85" s="2662"/>
    </row>
    <row r="86" spans="2:4" ht="35.25" customHeight="1" thickBot="1" x14ac:dyDescent="0.3">
      <c r="B86" s="1342" t="s">
        <v>1431</v>
      </c>
      <c r="C86" s="2661" t="s">
        <v>1798</v>
      </c>
      <c r="D86" s="2662"/>
    </row>
    <row r="87" spans="2:4" ht="35.25" customHeight="1" thickBot="1" x14ac:dyDescent="0.3">
      <c r="B87" s="1344"/>
      <c r="C87" s="2661" t="s">
        <v>1879</v>
      </c>
      <c r="D87" s="2662"/>
    </row>
  </sheetData>
  <sheetProtection password="CA09"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0"/>
  <dimension ref="B1:N91"/>
  <sheetViews>
    <sheetView showGridLines="0" workbookViewId="0">
      <pane ySplit="3" topLeftCell="A4" activePane="bottomLeft" state="frozen"/>
      <selection pane="bottomLeft" activeCell="F2" sqref="F2"/>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64" customFormat="1" ht="9" customHeight="1" x14ac:dyDescent="0.2"/>
    <row r="2" spans="2:14" s="64" customFormat="1" ht="48.75" customHeight="1" x14ac:dyDescent="0.25">
      <c r="B2" s="1248" t="s">
        <v>2476</v>
      </c>
      <c r="C2" s="1248"/>
      <c r="D2" s="1248"/>
      <c r="E2" s="1248"/>
      <c r="F2" s="61"/>
      <c r="G2" s="28"/>
      <c r="H2"/>
    </row>
    <row r="3" spans="2:14" s="1" customFormat="1" ht="16.5" customHeight="1" x14ac:dyDescent="0.25">
      <c r="B3" s="409" t="s">
        <v>1168</v>
      </c>
      <c r="C3"/>
      <c r="D3"/>
      <c r="E3"/>
      <c r="F3"/>
      <c r="G3"/>
      <c r="H3" s="200"/>
      <c r="I3" s="200"/>
      <c r="J3" s="200"/>
      <c r="K3" s="201"/>
      <c r="L3"/>
      <c r="M3"/>
      <c r="N3"/>
    </row>
    <row r="4" spans="2:14" ht="9.75" customHeight="1" x14ac:dyDescent="0.25"/>
    <row r="5" spans="2:14" s="184" customFormat="1" ht="9.75" customHeight="1" x14ac:dyDescent="0.2">
      <c r="B5" s="2684"/>
      <c r="C5" s="2684"/>
      <c r="D5" s="2684"/>
      <c r="E5" s="2684"/>
      <c r="F5" s="2684"/>
      <c r="G5" s="501"/>
    </row>
    <row r="6" spans="2:14" s="184" customFormat="1" ht="8.25" customHeight="1" x14ac:dyDescent="0.2">
      <c r="B6" s="2684"/>
      <c r="C6" s="2684"/>
      <c r="D6" s="2684"/>
      <c r="E6" s="2684"/>
      <c r="F6" s="2684"/>
      <c r="G6" s="502"/>
    </row>
    <row r="7" spans="2:14" s="184" customFormat="1" ht="6" customHeight="1" thickBot="1" x14ac:dyDescent="0.3">
      <c r="B7" s="502"/>
      <c r="C7" s="502"/>
      <c r="D7" s="502"/>
      <c r="E7" s="502"/>
      <c r="F7" s="473"/>
      <c r="H7"/>
      <c r="I7"/>
      <c r="J7"/>
      <c r="K7"/>
      <c r="L7"/>
      <c r="M7"/>
    </row>
    <row r="8" spans="2:14" s="184" customFormat="1" ht="52.5" customHeight="1" thickBot="1" x14ac:dyDescent="0.3">
      <c r="B8" s="2663" t="s">
        <v>2477</v>
      </c>
      <c r="C8" s="2664"/>
      <c r="F8" s="2665" t="s">
        <v>2478</v>
      </c>
      <c r="G8" s="2666"/>
      <c r="H8"/>
      <c r="I8"/>
      <c r="J8"/>
      <c r="K8"/>
      <c r="L8"/>
      <c r="M8"/>
    </row>
    <row r="9" spans="2:14" s="184" customFormat="1" ht="54.75" customHeight="1" thickBot="1" x14ac:dyDescent="0.3">
      <c r="B9" s="2674" t="s">
        <v>1630</v>
      </c>
      <c r="C9" s="2675"/>
      <c r="D9" s="2678"/>
      <c r="E9" s="2679"/>
      <c r="F9" s="567"/>
      <c r="G9" s="568"/>
      <c r="H9"/>
      <c r="I9"/>
      <c r="J9"/>
      <c r="K9"/>
      <c r="L9"/>
      <c r="M9"/>
    </row>
    <row r="10" spans="2:14" s="184" customFormat="1" ht="42.75" customHeight="1" thickBot="1" x14ac:dyDescent="0.3">
      <c r="B10" s="2676" t="s">
        <v>1631</v>
      </c>
      <c r="C10" s="2677"/>
      <c r="D10" s="2678"/>
      <c r="E10" s="2679"/>
      <c r="F10" s="565" t="s">
        <v>1631</v>
      </c>
      <c r="G10" s="566"/>
      <c r="H10"/>
      <c r="I10"/>
      <c r="J10"/>
      <c r="K10"/>
      <c r="L10"/>
      <c r="M10"/>
    </row>
    <row r="11" spans="2:14" s="476" customFormat="1" ht="3.95" customHeight="1" thickBot="1" x14ac:dyDescent="0.3">
      <c r="C11" s="477"/>
      <c r="D11" s="478"/>
      <c r="E11" s="478"/>
      <c r="F11" s="479"/>
      <c r="G11" s="503"/>
      <c r="H11"/>
      <c r="I11"/>
      <c r="J11"/>
      <c r="K11"/>
      <c r="L11"/>
      <c r="M11"/>
    </row>
    <row r="12" spans="2:14" s="184" customFormat="1" ht="24.95" customHeight="1" thickBot="1" x14ac:dyDescent="0.3">
      <c r="B12" s="2669" t="s">
        <v>1616</v>
      </c>
      <c r="C12" s="2670"/>
      <c r="D12" s="2670"/>
      <c r="E12" s="2670"/>
      <c r="F12" s="2670"/>
      <c r="G12" s="2671"/>
      <c r="H12"/>
      <c r="I12"/>
      <c r="J12"/>
      <c r="K12"/>
      <c r="L12"/>
      <c r="M12"/>
    </row>
    <row r="13" spans="2:14" s="481" customFormat="1" ht="24.95" customHeight="1" x14ac:dyDescent="0.25">
      <c r="B13" s="1459" t="s">
        <v>1617</v>
      </c>
      <c r="C13" s="2646"/>
      <c r="D13" s="2672"/>
      <c r="E13" s="2673"/>
      <c r="F13" s="2672"/>
      <c r="G13" s="2673"/>
      <c r="H13" s="112"/>
      <c r="I13" s="112"/>
      <c r="J13" s="112"/>
      <c r="K13" s="112"/>
      <c r="L13" s="112"/>
      <c r="M13" s="112"/>
    </row>
    <row r="14" spans="2:14" s="481" customFormat="1" ht="24.95" customHeight="1" x14ac:dyDescent="0.25">
      <c r="B14" s="1460" t="s">
        <v>1618</v>
      </c>
      <c r="C14" s="1462"/>
      <c r="D14" s="2667"/>
      <c r="E14" s="2668"/>
      <c r="F14" s="2667"/>
      <c r="G14" s="2668"/>
      <c r="H14" s="112"/>
      <c r="I14" s="112"/>
      <c r="J14" s="112"/>
      <c r="K14" s="112"/>
      <c r="L14" s="112"/>
      <c r="M14" s="112"/>
    </row>
    <row r="15" spans="2:14" s="481" customFormat="1" ht="24.95" customHeight="1" x14ac:dyDescent="0.25">
      <c r="B15" s="1460" t="s">
        <v>1619</v>
      </c>
      <c r="C15" s="1462"/>
      <c r="D15" s="2667"/>
      <c r="E15" s="2668"/>
      <c r="F15" s="2667"/>
      <c r="G15" s="2668"/>
      <c r="H15" s="112"/>
      <c r="I15" s="112"/>
      <c r="J15" s="112"/>
      <c r="K15" s="112"/>
      <c r="L15" s="112"/>
      <c r="M15" s="112"/>
    </row>
    <row r="16" spans="2:14" s="481" customFormat="1" ht="24.95" customHeight="1" x14ac:dyDescent="0.25">
      <c r="B16" s="1460" t="s">
        <v>1620</v>
      </c>
      <c r="C16" s="1462"/>
      <c r="D16" s="2667"/>
      <c r="E16" s="2668"/>
      <c r="F16" s="2667"/>
      <c r="G16" s="2668"/>
      <c r="H16" s="112"/>
      <c r="I16" s="112"/>
      <c r="J16" s="112"/>
      <c r="K16" s="112"/>
      <c r="L16" s="112"/>
      <c r="M16" s="112"/>
    </row>
    <row r="17" spans="2:13" s="481" customFormat="1" ht="24.95" customHeight="1" x14ac:dyDescent="0.25">
      <c r="B17" s="1460" t="s">
        <v>1621</v>
      </c>
      <c r="C17" s="1462"/>
      <c r="D17" s="2667"/>
      <c r="E17" s="2668"/>
      <c r="F17" s="2667"/>
      <c r="G17" s="2668"/>
      <c r="H17" s="112"/>
      <c r="I17" s="112"/>
      <c r="J17" s="112"/>
      <c r="K17" s="112"/>
      <c r="L17" s="112"/>
      <c r="M17" s="112"/>
    </row>
    <row r="18" spans="2:13" s="481" customFormat="1" ht="24.95" customHeight="1" thickBot="1" x14ac:dyDescent="0.3">
      <c r="B18" s="2651" t="s">
        <v>1625</v>
      </c>
      <c r="C18" s="2652"/>
      <c r="D18" s="2682"/>
      <c r="E18" s="2683"/>
      <c r="F18" s="2682"/>
      <c r="G18" s="2683"/>
      <c r="H18" s="112"/>
      <c r="I18" s="112"/>
      <c r="J18" s="112"/>
      <c r="K18" s="112"/>
      <c r="L18" s="112"/>
      <c r="M18" s="112"/>
    </row>
    <row r="19" spans="2:13" s="184" customFormat="1" ht="3.95" customHeight="1" thickBot="1" x14ac:dyDescent="0.3">
      <c r="B19" s="483"/>
      <c r="C19" s="484"/>
      <c r="D19" s="485"/>
      <c r="E19" s="485"/>
      <c r="F19" s="255"/>
      <c r="G19" s="255"/>
      <c r="H19"/>
      <c r="I19"/>
      <c r="J19"/>
      <c r="K19"/>
      <c r="L19"/>
      <c r="M19"/>
    </row>
    <row r="20" spans="2:13" s="481" customFormat="1" ht="24.95" customHeight="1" thickBot="1" x14ac:dyDescent="0.3">
      <c r="B20" s="2685" t="s">
        <v>1629</v>
      </c>
      <c r="C20" s="2686"/>
      <c r="D20" s="2686"/>
      <c r="E20" s="2686"/>
      <c r="F20" s="2686"/>
      <c r="G20" s="2687"/>
      <c r="H20" s="112"/>
      <c r="I20" s="112"/>
      <c r="J20" s="112"/>
      <c r="K20" s="112"/>
      <c r="L20" s="112"/>
      <c r="M20" s="112"/>
    </row>
    <row r="21" spans="2:13" s="481" customFormat="1" ht="24.95" customHeight="1" x14ac:dyDescent="0.25">
      <c r="B21" s="1459" t="s">
        <v>1617</v>
      </c>
      <c r="C21" s="2646"/>
      <c r="D21" s="2672"/>
      <c r="E21" s="2673"/>
      <c r="F21" s="2688"/>
      <c r="G21" s="2689"/>
      <c r="H21" s="112"/>
      <c r="I21" s="112"/>
      <c r="J21" s="112"/>
      <c r="K21" s="112"/>
      <c r="L21" s="112"/>
      <c r="M21" s="112"/>
    </row>
    <row r="22" spans="2:13" s="481" customFormat="1" ht="24.95" customHeight="1" x14ac:dyDescent="0.25">
      <c r="B22" s="1460" t="s">
        <v>1622</v>
      </c>
      <c r="C22" s="1462"/>
      <c r="D22" s="2667"/>
      <c r="E22" s="2668"/>
      <c r="F22" s="2680"/>
      <c r="G22" s="2681"/>
      <c r="H22" s="112"/>
      <c r="I22" s="112"/>
      <c r="J22" s="112"/>
      <c r="K22" s="112"/>
      <c r="L22" s="112"/>
      <c r="M22" s="112"/>
    </row>
    <row r="23" spans="2:13" s="481" customFormat="1" ht="24.95" customHeight="1" x14ac:dyDescent="0.25">
      <c r="B23" s="1460" t="s">
        <v>1623</v>
      </c>
      <c r="C23" s="1462"/>
      <c r="D23" s="2667"/>
      <c r="E23" s="2668"/>
      <c r="F23" s="2680"/>
      <c r="G23" s="2681"/>
      <c r="H23" s="112"/>
      <c r="I23" s="112"/>
      <c r="J23" s="112"/>
      <c r="K23" s="112"/>
      <c r="L23" s="112"/>
      <c r="M23" s="112"/>
    </row>
    <row r="24" spans="2:13" s="481" customFormat="1" ht="24.95" customHeight="1" thickBot="1" x14ac:dyDescent="0.3">
      <c r="B24" s="2651" t="s">
        <v>1624</v>
      </c>
      <c r="C24" s="2652"/>
      <c r="D24" s="2682"/>
      <c r="E24" s="2683"/>
      <c r="F24" s="2682"/>
      <c r="G24" s="2683"/>
      <c r="H24" s="112"/>
      <c r="I24" s="112"/>
      <c r="J24" s="112"/>
      <c r="K24" s="112"/>
      <c r="L24" s="112"/>
      <c r="M24" s="112"/>
    </row>
    <row r="25" spans="2:13" s="481" customFormat="1" ht="3.95" customHeight="1" thickBot="1" x14ac:dyDescent="0.3">
      <c r="B25" s="504"/>
      <c r="C25" s="484"/>
      <c r="D25" s="485"/>
      <c r="E25" s="485"/>
      <c r="F25" s="482"/>
      <c r="G25" s="482"/>
      <c r="H25" s="112"/>
      <c r="I25" s="112"/>
      <c r="J25" s="112"/>
      <c r="K25" s="112"/>
      <c r="L25" s="112"/>
      <c r="M25" s="112"/>
    </row>
    <row r="26" spans="2:13" s="481" customFormat="1" ht="24.95" customHeight="1" thickBot="1" x14ac:dyDescent="0.3">
      <c r="B26" s="2669" t="s">
        <v>1626</v>
      </c>
      <c r="C26" s="2670"/>
      <c r="D26" s="2670"/>
      <c r="E26" s="2670"/>
      <c r="F26" s="2670"/>
      <c r="G26" s="2671"/>
      <c r="H26" s="112"/>
      <c r="I26" s="112"/>
      <c r="J26" s="112"/>
      <c r="K26" s="112"/>
      <c r="L26" s="112"/>
      <c r="M26" s="112"/>
    </row>
    <row r="27" spans="2:13" s="481" customFormat="1" ht="24.95" customHeight="1" x14ac:dyDescent="0.25">
      <c r="B27" s="1459" t="s">
        <v>1617</v>
      </c>
      <c r="C27" s="2646"/>
      <c r="D27" s="2672"/>
      <c r="E27" s="2673"/>
      <c r="F27" s="2672"/>
      <c r="G27" s="2673"/>
      <c r="H27" s="112"/>
      <c r="I27" s="112"/>
      <c r="J27" s="112"/>
      <c r="K27" s="112"/>
      <c r="L27" s="112"/>
      <c r="M27" s="112"/>
    </row>
    <row r="28" spans="2:13" s="481" customFormat="1" ht="50.1" customHeight="1" x14ac:dyDescent="0.25">
      <c r="B28" s="1460" t="s">
        <v>1627</v>
      </c>
      <c r="C28" s="1462"/>
      <c r="D28" s="2667"/>
      <c r="E28" s="2668"/>
      <c r="F28" s="2667"/>
      <c r="G28" s="2668"/>
      <c r="H28" s="112"/>
      <c r="I28" s="112"/>
      <c r="J28" s="112"/>
      <c r="K28" s="112"/>
      <c r="L28" s="112"/>
      <c r="M28" s="112"/>
    </row>
    <row r="29" spans="2:13" s="481" customFormat="1" ht="50.1" customHeight="1" thickBot="1" x14ac:dyDescent="0.3">
      <c r="B29" s="1460" t="s">
        <v>1628</v>
      </c>
      <c r="C29" s="1462"/>
      <c r="D29" s="2682"/>
      <c r="E29" s="2683"/>
      <c r="F29" s="2682"/>
      <c r="G29" s="2683"/>
      <c r="H29" s="112"/>
      <c r="I29" s="112"/>
      <c r="J29" s="112"/>
      <c r="K29" s="112"/>
      <c r="L29" s="112"/>
      <c r="M29" s="112"/>
    </row>
    <row r="30" spans="2:13" s="184" customFormat="1" ht="15" customHeight="1" x14ac:dyDescent="0.25">
      <c r="B30" s="29" t="s">
        <v>1392</v>
      </c>
      <c r="C30" s="505"/>
      <c r="H30"/>
      <c r="I30"/>
      <c r="J30"/>
      <c r="K30"/>
      <c r="L30"/>
      <c r="M30"/>
    </row>
    <row r="31" spans="2:13" ht="15.75" thickBot="1" x14ac:dyDescent="0.3"/>
    <row r="32" spans="2:13" ht="28.5" customHeight="1" thickBot="1" x14ac:dyDescent="0.3">
      <c r="B32" s="303" t="s">
        <v>1399</v>
      </c>
      <c r="C32" s="304" t="s">
        <v>1400</v>
      </c>
      <c r="D32" s="303" t="s">
        <v>1401</v>
      </c>
      <c r="F32" s="303" t="s">
        <v>1399</v>
      </c>
      <c r="G32" s="304" t="s">
        <v>1400</v>
      </c>
      <c r="H32" s="303" t="s">
        <v>1401</v>
      </c>
    </row>
    <row r="33" spans="2:9" ht="36" customHeight="1" thickBot="1" x14ac:dyDescent="0.3">
      <c r="B33" s="1342" t="s">
        <v>1432</v>
      </c>
      <c r="C33" s="2658" t="s">
        <v>1433</v>
      </c>
      <c r="D33" s="1347"/>
      <c r="F33" s="301" t="s">
        <v>1446</v>
      </c>
      <c r="G33" s="2658" t="s">
        <v>1447</v>
      </c>
      <c r="H33" s="1347"/>
    </row>
    <row r="34" spans="2:9" ht="45.75" thickBot="1" x14ac:dyDescent="0.3">
      <c r="B34" s="1344"/>
      <c r="C34" s="10" t="s">
        <v>898</v>
      </c>
      <c r="D34" s="472" t="s">
        <v>2479</v>
      </c>
      <c r="F34" s="1342" t="s">
        <v>1449</v>
      </c>
      <c r="G34" s="2659" t="s">
        <v>1448</v>
      </c>
      <c r="H34" s="1347"/>
    </row>
    <row r="35" spans="2:9" ht="72.75" customHeight="1" thickBot="1" x14ac:dyDescent="0.3">
      <c r="B35" s="1342" t="s">
        <v>1434</v>
      </c>
      <c r="C35" s="2659" t="s">
        <v>1435</v>
      </c>
      <c r="D35" s="1347"/>
      <c r="F35" s="1343"/>
      <c r="G35" s="499" t="s">
        <v>1469</v>
      </c>
      <c r="H35" s="603" t="s">
        <v>1821</v>
      </c>
      <c r="I35" s="2690" t="s">
        <v>1822</v>
      </c>
    </row>
    <row r="36" spans="2:9" ht="34.5" thickBot="1" x14ac:dyDescent="0.3">
      <c r="B36" s="1343"/>
      <c r="C36" s="499" t="s">
        <v>1410</v>
      </c>
      <c r="D36" s="472" t="s">
        <v>8</v>
      </c>
      <c r="F36" s="1344"/>
      <c r="G36" s="10" t="s">
        <v>800</v>
      </c>
      <c r="H36" s="500" t="s">
        <v>612</v>
      </c>
      <c r="I36" s="2690"/>
    </row>
    <row r="37" spans="2:9" ht="34.5" thickBot="1" x14ac:dyDescent="0.3">
      <c r="B37" s="1344"/>
      <c r="C37" s="10" t="s">
        <v>800</v>
      </c>
      <c r="D37" s="500" t="s">
        <v>607</v>
      </c>
      <c r="F37" s="1342" t="s">
        <v>1450</v>
      </c>
      <c r="G37" s="2659" t="s">
        <v>1468</v>
      </c>
      <c r="H37" s="1347"/>
    </row>
    <row r="38" spans="2:9" ht="72" customHeight="1" thickBot="1" x14ac:dyDescent="0.3">
      <c r="B38" s="1342" t="s">
        <v>1414</v>
      </c>
      <c r="C38" s="2659" t="s">
        <v>1445</v>
      </c>
      <c r="D38" s="1347"/>
      <c r="F38" s="1343"/>
      <c r="G38" s="499" t="s">
        <v>1469</v>
      </c>
      <c r="H38" s="603" t="s">
        <v>1821</v>
      </c>
    </row>
    <row r="39" spans="2:9" ht="35.25" customHeight="1" x14ac:dyDescent="0.25">
      <c r="B39" s="1343"/>
      <c r="C39" s="499" t="s">
        <v>1469</v>
      </c>
      <c r="D39" s="635" t="s">
        <v>8</v>
      </c>
      <c r="F39" s="1343"/>
      <c r="G39" s="562" t="s">
        <v>800</v>
      </c>
      <c r="H39" s="571" t="s">
        <v>612</v>
      </c>
    </row>
    <row r="40" spans="2:9" ht="35.25" customHeight="1" thickBot="1" x14ac:dyDescent="0.3">
      <c r="B40" s="1343"/>
      <c r="C40" s="562" t="s">
        <v>800</v>
      </c>
      <c r="D40" s="634" t="s">
        <v>607</v>
      </c>
      <c r="F40" s="1344"/>
      <c r="G40" s="10" t="s">
        <v>805</v>
      </c>
      <c r="H40" s="564" t="s">
        <v>759</v>
      </c>
    </row>
    <row r="41" spans="2:9" ht="34.5" thickBot="1" x14ac:dyDescent="0.3">
      <c r="B41" s="1344"/>
      <c r="C41" s="562" t="s">
        <v>805</v>
      </c>
      <c r="D41" s="564" t="s">
        <v>759</v>
      </c>
      <c r="F41" s="1342" t="s">
        <v>1451</v>
      </c>
      <c r="G41" s="2659" t="s">
        <v>1467</v>
      </c>
      <c r="H41" s="1347"/>
    </row>
    <row r="42" spans="2:9" ht="49.5" customHeight="1" thickBot="1" x14ac:dyDescent="0.3">
      <c r="B42" s="1342" t="s">
        <v>1416</v>
      </c>
      <c r="C42" s="2659" t="s">
        <v>1444</v>
      </c>
      <c r="D42" s="1347"/>
      <c r="F42" s="1343"/>
      <c r="G42" s="499" t="s">
        <v>1469</v>
      </c>
      <c r="H42" s="239" t="s">
        <v>1820</v>
      </c>
    </row>
    <row r="43" spans="2:9" ht="35.25" customHeight="1" x14ac:dyDescent="0.25">
      <c r="B43" s="1343"/>
      <c r="C43" s="499" t="s">
        <v>1469</v>
      </c>
      <c r="D43" s="635" t="s">
        <v>8</v>
      </c>
      <c r="F43" s="1343"/>
      <c r="G43" s="10" t="s">
        <v>800</v>
      </c>
      <c r="H43" s="571" t="s">
        <v>612</v>
      </c>
    </row>
    <row r="44" spans="2:9" ht="35.25" customHeight="1" x14ac:dyDescent="0.25">
      <c r="B44" s="1343"/>
      <c r="C44" s="562" t="s">
        <v>800</v>
      </c>
      <c r="D44" s="571" t="s">
        <v>607</v>
      </c>
      <c r="F44" s="1343"/>
      <c r="G44" s="10" t="s">
        <v>805</v>
      </c>
      <c r="H44" s="51" t="s">
        <v>759</v>
      </c>
    </row>
    <row r="45" spans="2:9" ht="35.25" customHeight="1" thickBot="1" x14ac:dyDescent="0.3">
      <c r="B45" s="1343"/>
      <c r="C45" s="562" t="s">
        <v>805</v>
      </c>
      <c r="D45" s="571" t="s">
        <v>759</v>
      </c>
      <c r="F45" s="1344"/>
      <c r="G45" s="10" t="s">
        <v>805</v>
      </c>
      <c r="H45" s="564">
        <v>0</v>
      </c>
    </row>
    <row r="46" spans="2:9" ht="34.5" thickBot="1" x14ac:dyDescent="0.3">
      <c r="B46" s="1344"/>
      <c r="C46" s="10" t="s">
        <v>805</v>
      </c>
      <c r="D46" s="564">
        <v>0</v>
      </c>
      <c r="F46" s="1342" t="s">
        <v>1452</v>
      </c>
      <c r="G46" s="2659" t="s">
        <v>1467</v>
      </c>
      <c r="H46" s="1347"/>
    </row>
    <row r="47" spans="2:9" ht="69" customHeight="1" thickBot="1" x14ac:dyDescent="0.3">
      <c r="B47" s="1342" t="s">
        <v>149</v>
      </c>
      <c r="C47" s="2659" t="s">
        <v>1444</v>
      </c>
      <c r="D47" s="1347"/>
      <c r="F47" s="1343"/>
      <c r="G47" s="499" t="s">
        <v>1469</v>
      </c>
      <c r="H47" s="603" t="s">
        <v>1821</v>
      </c>
    </row>
    <row r="48" spans="2:9" ht="35.25" customHeight="1" x14ac:dyDescent="0.25">
      <c r="B48" s="1343"/>
      <c r="C48" s="499" t="s">
        <v>1469</v>
      </c>
      <c r="D48" s="635" t="s">
        <v>8</v>
      </c>
      <c r="F48" s="1343"/>
      <c r="G48" s="10" t="s">
        <v>800</v>
      </c>
      <c r="H48" s="571" t="s">
        <v>612</v>
      </c>
    </row>
    <row r="49" spans="2:8" ht="35.25" customHeight="1" x14ac:dyDescent="0.25">
      <c r="B49" s="1343"/>
      <c r="C49" s="562" t="s">
        <v>800</v>
      </c>
      <c r="D49" s="571" t="s">
        <v>607</v>
      </c>
      <c r="F49" s="1343"/>
      <c r="G49" s="10" t="s">
        <v>805</v>
      </c>
      <c r="H49" s="51" t="s">
        <v>759</v>
      </c>
    </row>
    <row r="50" spans="2:8" ht="35.25" customHeight="1" thickBot="1" x14ac:dyDescent="0.3">
      <c r="B50" s="1343"/>
      <c r="C50" s="562" t="s">
        <v>805</v>
      </c>
      <c r="D50" s="571" t="s">
        <v>759</v>
      </c>
      <c r="F50" s="1344"/>
      <c r="G50" s="10" t="s">
        <v>805</v>
      </c>
      <c r="H50" s="564" t="s">
        <v>481</v>
      </c>
    </row>
    <row r="51" spans="2:8" ht="34.5" thickBot="1" x14ac:dyDescent="0.3">
      <c r="B51" s="1344"/>
      <c r="C51" s="10" t="s">
        <v>805</v>
      </c>
      <c r="D51" s="564" t="s">
        <v>481</v>
      </c>
      <c r="F51" s="1342" t="s">
        <v>1453</v>
      </c>
      <c r="G51" s="2659" t="s">
        <v>1467</v>
      </c>
      <c r="H51" s="1347"/>
    </row>
    <row r="52" spans="2:8" ht="73.5" customHeight="1" thickBot="1" x14ac:dyDescent="0.3">
      <c r="B52" s="1342" t="s">
        <v>1417</v>
      </c>
      <c r="C52" s="2659" t="s">
        <v>1444</v>
      </c>
      <c r="D52" s="1347"/>
      <c r="F52" s="1343"/>
      <c r="G52" s="499" t="s">
        <v>1469</v>
      </c>
      <c r="H52" s="603" t="s">
        <v>1821</v>
      </c>
    </row>
    <row r="53" spans="2:8" ht="35.25" customHeight="1" x14ac:dyDescent="0.25">
      <c r="B53" s="1343"/>
      <c r="C53" s="499" t="s">
        <v>1469</v>
      </c>
      <c r="D53" s="635" t="s">
        <v>8</v>
      </c>
      <c r="F53" s="1343"/>
      <c r="G53" s="10" t="s">
        <v>800</v>
      </c>
      <c r="H53" s="571" t="s">
        <v>612</v>
      </c>
    </row>
    <row r="54" spans="2:8" ht="35.25" customHeight="1" x14ac:dyDescent="0.25">
      <c r="B54" s="1343"/>
      <c r="C54" s="562" t="s">
        <v>800</v>
      </c>
      <c r="D54" s="571" t="s">
        <v>607</v>
      </c>
      <c r="F54" s="1343"/>
      <c r="G54" s="10" t="s">
        <v>805</v>
      </c>
      <c r="H54" s="51" t="s">
        <v>759</v>
      </c>
    </row>
    <row r="55" spans="2:8" ht="35.25" customHeight="1" thickBot="1" x14ac:dyDescent="0.3">
      <c r="B55" s="1343"/>
      <c r="C55" s="562" t="s">
        <v>805</v>
      </c>
      <c r="D55" s="571" t="s">
        <v>759</v>
      </c>
      <c r="F55" s="1344"/>
      <c r="G55" s="10" t="s">
        <v>805</v>
      </c>
      <c r="H55" s="564" t="s">
        <v>1418</v>
      </c>
    </row>
    <row r="56" spans="2:8" ht="34.5" thickBot="1" x14ac:dyDescent="0.3">
      <c r="B56" s="1344"/>
      <c r="C56" s="10" t="s">
        <v>805</v>
      </c>
      <c r="D56" s="564" t="s">
        <v>1418</v>
      </c>
      <c r="F56" s="1342" t="s">
        <v>1454</v>
      </c>
      <c r="G56" s="2659" t="s">
        <v>1467</v>
      </c>
      <c r="H56" s="1347"/>
    </row>
    <row r="57" spans="2:8" ht="74.25" customHeight="1" thickBot="1" x14ac:dyDescent="0.3">
      <c r="B57" s="1342" t="s">
        <v>1436</v>
      </c>
      <c r="C57" s="2659" t="s">
        <v>1444</v>
      </c>
      <c r="D57" s="1347"/>
      <c r="F57" s="1343"/>
      <c r="G57" s="499" t="s">
        <v>1469</v>
      </c>
      <c r="H57" s="603" t="s">
        <v>1821</v>
      </c>
    </row>
    <row r="58" spans="2:8" ht="35.25" customHeight="1" x14ac:dyDescent="0.25">
      <c r="B58" s="1343"/>
      <c r="C58" s="499" t="s">
        <v>1469</v>
      </c>
      <c r="D58" s="635" t="s">
        <v>8</v>
      </c>
      <c r="F58" s="1343"/>
      <c r="G58" s="562" t="s">
        <v>800</v>
      </c>
      <c r="H58" s="571" t="s">
        <v>612</v>
      </c>
    </row>
    <row r="59" spans="2:8" ht="35.25" customHeight="1" x14ac:dyDescent="0.25">
      <c r="B59" s="1343"/>
      <c r="C59" s="562" t="s">
        <v>800</v>
      </c>
      <c r="D59" s="571" t="s">
        <v>607</v>
      </c>
      <c r="F59" s="1343"/>
      <c r="G59" s="10" t="s">
        <v>805</v>
      </c>
      <c r="H59" s="51" t="s">
        <v>759</v>
      </c>
    </row>
    <row r="60" spans="2:8" ht="35.25" customHeight="1" thickBot="1" x14ac:dyDescent="0.3">
      <c r="B60" s="1343"/>
      <c r="C60" s="562" t="s">
        <v>805</v>
      </c>
      <c r="D60" s="571" t="s">
        <v>759</v>
      </c>
      <c r="F60" s="1344"/>
      <c r="G60" s="10" t="s">
        <v>805</v>
      </c>
      <c r="H60" s="564" t="s">
        <v>1419</v>
      </c>
    </row>
    <row r="61" spans="2:8" ht="52.5" customHeight="1" thickBot="1" x14ac:dyDescent="0.3">
      <c r="B61" s="1344"/>
      <c r="C61" s="10" t="s">
        <v>805</v>
      </c>
      <c r="D61" s="564" t="s">
        <v>1419</v>
      </c>
      <c r="F61" s="1342" t="s">
        <v>1455</v>
      </c>
      <c r="G61" s="2659" t="s">
        <v>1466</v>
      </c>
      <c r="H61" s="1347"/>
    </row>
    <row r="62" spans="2:8" ht="56.25" customHeight="1" thickBot="1" x14ac:dyDescent="0.3">
      <c r="B62" s="1342" t="s">
        <v>1437</v>
      </c>
      <c r="C62" s="2659" t="s">
        <v>1443</v>
      </c>
      <c r="D62" s="1347"/>
      <c r="F62" s="1344"/>
      <c r="G62" s="2659" t="s">
        <v>1880</v>
      </c>
      <c r="H62" s="1347"/>
    </row>
    <row r="63" spans="2:8" ht="34.5" customHeight="1" thickBot="1" x14ac:dyDescent="0.3">
      <c r="B63" s="1344"/>
      <c r="C63" s="2659" t="s">
        <v>1881</v>
      </c>
      <c r="D63" s="1347"/>
      <c r="F63" s="1342" t="s">
        <v>1456</v>
      </c>
      <c r="G63" s="2659" t="s">
        <v>1463</v>
      </c>
      <c r="H63" s="1347"/>
    </row>
    <row r="64" spans="2:8" ht="75" customHeight="1" thickBot="1" x14ac:dyDescent="0.3">
      <c r="B64" s="1342" t="s">
        <v>1423</v>
      </c>
      <c r="C64" s="2659" t="s">
        <v>1440</v>
      </c>
      <c r="D64" s="1347"/>
      <c r="F64" s="1343"/>
      <c r="G64" s="499" t="s">
        <v>1469</v>
      </c>
      <c r="H64" s="603" t="s">
        <v>1821</v>
      </c>
    </row>
    <row r="65" spans="2:8" ht="35.25" customHeight="1" x14ac:dyDescent="0.25">
      <c r="B65" s="1343"/>
      <c r="C65" s="499" t="s">
        <v>1469</v>
      </c>
      <c r="D65" s="635" t="s">
        <v>8</v>
      </c>
      <c r="F65" s="1343"/>
      <c r="G65" s="10" t="s">
        <v>800</v>
      </c>
      <c r="H65" s="571" t="s">
        <v>612</v>
      </c>
    </row>
    <row r="66" spans="2:8" ht="35.25" customHeight="1" thickBot="1" x14ac:dyDescent="0.3">
      <c r="B66" s="1343"/>
      <c r="C66" s="562" t="s">
        <v>800</v>
      </c>
      <c r="D66" s="571" t="s">
        <v>607</v>
      </c>
      <c r="F66" s="1344"/>
      <c r="G66" s="10" t="s">
        <v>806</v>
      </c>
      <c r="H66" s="564" t="s">
        <v>782</v>
      </c>
    </row>
    <row r="67" spans="2:8" ht="34.5" thickBot="1" x14ac:dyDescent="0.3">
      <c r="B67" s="1344"/>
      <c r="C67" s="10" t="s">
        <v>806</v>
      </c>
      <c r="D67" s="564" t="s">
        <v>782</v>
      </c>
      <c r="F67" s="1342" t="s">
        <v>1457</v>
      </c>
      <c r="G67" s="2659" t="s">
        <v>1465</v>
      </c>
      <c r="H67" s="1347"/>
    </row>
    <row r="68" spans="2:8" ht="73.5" customHeight="1" thickBot="1" x14ac:dyDescent="0.3">
      <c r="B68" s="1342" t="s">
        <v>1424</v>
      </c>
      <c r="C68" s="2659" t="s">
        <v>1442</v>
      </c>
      <c r="D68" s="1347"/>
      <c r="F68" s="1343"/>
      <c r="G68" s="499" t="s">
        <v>1469</v>
      </c>
      <c r="H68" s="603" t="s">
        <v>1821</v>
      </c>
    </row>
    <row r="69" spans="2:8" ht="35.25" customHeight="1" x14ac:dyDescent="0.25">
      <c r="B69" s="1343"/>
      <c r="C69" s="499" t="s">
        <v>1469</v>
      </c>
      <c r="D69" s="635" t="s">
        <v>8</v>
      </c>
      <c r="F69" s="1343"/>
      <c r="G69" s="562" t="s">
        <v>800</v>
      </c>
      <c r="H69" s="571" t="s">
        <v>612</v>
      </c>
    </row>
    <row r="70" spans="2:8" ht="35.25" customHeight="1" x14ac:dyDescent="0.25">
      <c r="B70" s="1343"/>
      <c r="C70" s="562" t="s">
        <v>800</v>
      </c>
      <c r="D70" s="571" t="s">
        <v>607</v>
      </c>
      <c r="F70" s="1343"/>
      <c r="G70" s="10" t="s">
        <v>806</v>
      </c>
      <c r="H70" s="571" t="s">
        <v>782</v>
      </c>
    </row>
    <row r="71" spans="2:8" ht="35.25" customHeight="1" thickBot="1" x14ac:dyDescent="0.3">
      <c r="B71" s="1343"/>
      <c r="C71" s="10" t="s">
        <v>806</v>
      </c>
      <c r="D71" s="571" t="s">
        <v>782</v>
      </c>
      <c r="F71" s="1344"/>
      <c r="G71" s="10" t="s">
        <v>806</v>
      </c>
      <c r="H71" s="564" t="s">
        <v>1422</v>
      </c>
    </row>
    <row r="72" spans="2:8" ht="34.5" thickBot="1" x14ac:dyDescent="0.3">
      <c r="B72" s="1344"/>
      <c r="C72" s="10" t="s">
        <v>806</v>
      </c>
      <c r="D72" s="571" t="s">
        <v>1662</v>
      </c>
      <c r="F72" s="1342" t="s">
        <v>1458</v>
      </c>
      <c r="G72" s="2659" t="s">
        <v>1465</v>
      </c>
      <c r="H72" s="1347"/>
    </row>
    <row r="73" spans="2:8" ht="70.5" customHeight="1" thickBot="1" x14ac:dyDescent="0.3">
      <c r="B73" s="1342" t="s">
        <v>1428</v>
      </c>
      <c r="C73" s="2659" t="s">
        <v>1442</v>
      </c>
      <c r="D73" s="1347"/>
      <c r="F73" s="1343"/>
      <c r="G73" s="499" t="s">
        <v>1469</v>
      </c>
      <c r="H73" s="603" t="s">
        <v>1821</v>
      </c>
    </row>
    <row r="74" spans="2:8" ht="35.25" customHeight="1" x14ac:dyDescent="0.25">
      <c r="B74" s="1343"/>
      <c r="C74" s="499" t="s">
        <v>1469</v>
      </c>
      <c r="D74" s="635" t="s">
        <v>8</v>
      </c>
      <c r="F74" s="1343"/>
      <c r="G74" s="10" t="s">
        <v>800</v>
      </c>
      <c r="H74" s="571" t="s">
        <v>612</v>
      </c>
    </row>
    <row r="75" spans="2:8" ht="35.25" customHeight="1" x14ac:dyDescent="0.25">
      <c r="B75" s="1343"/>
      <c r="C75" s="562" t="s">
        <v>800</v>
      </c>
      <c r="D75" s="571" t="s">
        <v>607</v>
      </c>
      <c r="F75" s="1343"/>
      <c r="G75" s="10" t="s">
        <v>806</v>
      </c>
      <c r="H75" s="571" t="s">
        <v>782</v>
      </c>
    </row>
    <row r="76" spans="2:8" ht="35.25" customHeight="1" thickBot="1" x14ac:dyDescent="0.3">
      <c r="B76" s="1343"/>
      <c r="C76" s="10" t="s">
        <v>806</v>
      </c>
      <c r="D76" s="571" t="s">
        <v>782</v>
      </c>
      <c r="F76" s="1344"/>
      <c r="G76" s="10" t="s">
        <v>806</v>
      </c>
      <c r="H76" s="564" t="s">
        <v>1425</v>
      </c>
    </row>
    <row r="77" spans="2:8" ht="48" customHeight="1" thickBot="1" x14ac:dyDescent="0.3">
      <c r="B77" s="1344"/>
      <c r="C77" s="10" t="s">
        <v>806</v>
      </c>
      <c r="D77" s="564" t="s">
        <v>1425</v>
      </c>
      <c r="F77" s="1342" t="s">
        <v>1459</v>
      </c>
      <c r="G77" s="2659" t="s">
        <v>1464</v>
      </c>
      <c r="H77" s="1347"/>
    </row>
    <row r="78" spans="2:8" ht="52.5" customHeight="1" thickBot="1" x14ac:dyDescent="0.3">
      <c r="B78" s="1342" t="s">
        <v>1438</v>
      </c>
      <c r="C78" s="2659" t="s">
        <v>1441</v>
      </c>
      <c r="D78" s="1347"/>
      <c r="F78" s="1344"/>
      <c r="G78" s="2659" t="s">
        <v>1882</v>
      </c>
      <c r="H78" s="1347"/>
    </row>
    <row r="79" spans="2:8" ht="34.5" customHeight="1" thickBot="1" x14ac:dyDescent="0.3">
      <c r="B79" s="1344"/>
      <c r="C79" s="2659" t="s">
        <v>1883</v>
      </c>
      <c r="D79" s="1347"/>
      <c r="F79" s="1342" t="s">
        <v>1460</v>
      </c>
      <c r="G79" s="2659" t="s">
        <v>1463</v>
      </c>
      <c r="H79" s="1347"/>
    </row>
    <row r="80" spans="2:8" ht="73.5" customHeight="1" thickBot="1" x14ac:dyDescent="0.3">
      <c r="B80" s="1342" t="s">
        <v>1430</v>
      </c>
      <c r="C80" s="2659" t="s">
        <v>1440</v>
      </c>
      <c r="D80" s="1347"/>
      <c r="F80" s="1343"/>
      <c r="G80" s="499" t="s">
        <v>1469</v>
      </c>
      <c r="H80" s="603" t="s">
        <v>1821</v>
      </c>
    </row>
    <row r="81" spans="2:8" ht="34.5" customHeight="1" x14ac:dyDescent="0.25">
      <c r="B81" s="1343"/>
      <c r="C81" s="499" t="s">
        <v>1469</v>
      </c>
      <c r="D81" s="635" t="s">
        <v>8</v>
      </c>
      <c r="F81" s="1343"/>
      <c r="G81" s="562" t="s">
        <v>800</v>
      </c>
      <c r="H81" s="571" t="s">
        <v>612</v>
      </c>
    </row>
    <row r="82" spans="2:8" ht="34.5" customHeight="1" x14ac:dyDescent="0.25">
      <c r="B82" s="1343"/>
      <c r="C82" s="562" t="s">
        <v>800</v>
      </c>
      <c r="D82" s="571" t="s">
        <v>607</v>
      </c>
      <c r="F82" s="1343"/>
      <c r="G82" s="10" t="s">
        <v>803</v>
      </c>
      <c r="H82" s="32" t="s">
        <v>807</v>
      </c>
    </row>
    <row r="83" spans="2:8" ht="35.25" customHeight="1" thickBot="1" x14ac:dyDescent="0.3">
      <c r="B83" s="1343"/>
      <c r="C83" s="10" t="s">
        <v>803</v>
      </c>
      <c r="D83" s="32" t="s">
        <v>807</v>
      </c>
      <c r="F83" s="1344"/>
      <c r="G83" s="10" t="s">
        <v>804</v>
      </c>
      <c r="H83" s="32" t="s">
        <v>807</v>
      </c>
    </row>
    <row r="84" spans="2:8" ht="57" customHeight="1" thickBot="1" x14ac:dyDescent="0.3">
      <c r="B84" s="1344"/>
      <c r="C84" s="10" t="s">
        <v>804</v>
      </c>
      <c r="D84" s="32" t="s">
        <v>807</v>
      </c>
      <c r="F84" s="1342" t="s">
        <v>1461</v>
      </c>
      <c r="G84" s="2661" t="s">
        <v>1799</v>
      </c>
      <c r="H84" s="2662"/>
    </row>
    <row r="85" spans="2:8" ht="55.5" customHeight="1" thickBot="1" x14ac:dyDescent="0.3">
      <c r="B85" s="1342" t="s">
        <v>1431</v>
      </c>
      <c r="C85" s="2661" t="s">
        <v>1799</v>
      </c>
      <c r="D85" s="2662"/>
      <c r="F85" s="1344"/>
      <c r="G85" s="2661" t="s">
        <v>1884</v>
      </c>
      <c r="H85" s="2662"/>
    </row>
    <row r="86" spans="2:8" ht="56.25" customHeight="1" thickBot="1" x14ac:dyDescent="0.3">
      <c r="B86" s="1344"/>
      <c r="C86" s="2661" t="s">
        <v>1884</v>
      </c>
      <c r="D86" s="2662"/>
      <c r="F86" s="1342" t="s">
        <v>1462</v>
      </c>
      <c r="G86" s="2661" t="s">
        <v>1800</v>
      </c>
      <c r="H86" s="2662"/>
    </row>
    <row r="87" spans="2:8" ht="51" customHeight="1" thickBot="1" x14ac:dyDescent="0.3">
      <c r="B87" s="1342" t="s">
        <v>1439</v>
      </c>
      <c r="C87" s="2661" t="s">
        <v>1800</v>
      </c>
      <c r="D87" s="2662"/>
      <c r="F87" s="1344"/>
      <c r="G87" s="2661" t="s">
        <v>1884</v>
      </c>
      <c r="H87" s="2662"/>
    </row>
    <row r="88" spans="2:8" ht="52.5" customHeight="1" thickBot="1" x14ac:dyDescent="0.3">
      <c r="B88" s="1344"/>
      <c r="C88" s="2661" t="s">
        <v>1884</v>
      </c>
      <c r="D88" s="2662"/>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1"/>
  <dimension ref="A1:V58"/>
  <sheetViews>
    <sheetView showGridLines="0" zoomScale="90" zoomScaleNormal="90" workbookViewId="0">
      <pane ySplit="3" topLeftCell="A4" activePane="bottomLeft" state="frozen"/>
      <selection pane="bottomLeft" activeCell="I2" sqref="I2"/>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184" customFormat="1" ht="4.5" customHeight="1" x14ac:dyDescent="0.2">
      <c r="V1" s="507"/>
    </row>
    <row r="2" spans="1:22" s="184" customFormat="1" ht="51" customHeight="1" x14ac:dyDescent="0.2">
      <c r="C2" s="1248" t="s">
        <v>3041</v>
      </c>
      <c r="D2" s="1248"/>
      <c r="E2" s="1248"/>
      <c r="F2" s="1248"/>
      <c r="G2" s="61"/>
      <c r="H2" s="61"/>
      <c r="I2" s="61"/>
      <c r="J2" s="29"/>
      <c r="K2" s="29"/>
      <c r="L2" s="29"/>
      <c r="M2" s="29"/>
      <c r="N2" s="29"/>
      <c r="O2" s="29"/>
      <c r="P2" s="29"/>
      <c r="Q2" s="29"/>
      <c r="R2" s="29"/>
      <c r="S2" s="29"/>
      <c r="T2" s="29"/>
      <c r="U2" s="29"/>
      <c r="V2" s="507"/>
    </row>
    <row r="3" spans="1:22" s="1" customFormat="1" ht="16.5" customHeight="1" x14ac:dyDescent="0.25">
      <c r="B3" s="385" t="s">
        <v>1168</v>
      </c>
      <c r="C3" s="385"/>
      <c r="D3" s="385"/>
      <c r="E3"/>
      <c r="F3"/>
      <c r="G3"/>
      <c r="H3" s="200"/>
      <c r="I3" s="200"/>
      <c r="J3" s="200"/>
      <c r="K3" s="201"/>
      <c r="L3"/>
      <c r="M3"/>
      <c r="N3"/>
    </row>
    <row r="4" spans="1:22" s="29" customFormat="1" ht="17.25" customHeight="1" x14ac:dyDescent="0.2">
      <c r="A4" s="23"/>
      <c r="B4" s="23"/>
      <c r="C4" s="639"/>
      <c r="D4" s="639"/>
      <c r="E4" s="639"/>
      <c r="F4" s="640"/>
      <c r="G4" s="28"/>
      <c r="H4" s="28"/>
    </row>
    <row r="5" spans="1:22" ht="15.75" thickBot="1" x14ac:dyDescent="0.3"/>
    <row r="6" spans="1:22" ht="30" customHeight="1" thickBot="1" x14ac:dyDescent="0.3">
      <c r="C6" s="1384" t="s">
        <v>1914</v>
      </c>
      <c r="D6" s="2696"/>
      <c r="E6" s="2697"/>
      <c r="F6" s="646" t="s">
        <v>1913</v>
      </c>
      <c r="H6" s="646" t="s">
        <v>1915</v>
      </c>
      <c r="I6" s="651" t="s">
        <v>1916</v>
      </c>
    </row>
    <row r="7" spans="1:22" ht="30" customHeight="1" x14ac:dyDescent="0.25">
      <c r="C7" s="2691" t="s">
        <v>1920</v>
      </c>
      <c r="D7" s="2692"/>
      <c r="E7" s="2692"/>
      <c r="F7" s="647" t="s">
        <v>1921</v>
      </c>
      <c r="G7" s="7"/>
      <c r="H7" s="32" t="s">
        <v>334</v>
      </c>
      <c r="I7" s="652" t="s">
        <v>1974</v>
      </c>
    </row>
    <row r="8" spans="1:22" ht="37.5" customHeight="1" x14ac:dyDescent="0.25">
      <c r="C8" s="2693" t="s">
        <v>1919</v>
      </c>
      <c r="D8" s="2694"/>
      <c r="E8" s="2694"/>
      <c r="F8" s="648" t="s">
        <v>1922</v>
      </c>
      <c r="G8" s="7"/>
      <c r="H8" s="32" t="s">
        <v>1911</v>
      </c>
      <c r="I8" s="653" t="s">
        <v>1973</v>
      </c>
    </row>
    <row r="9" spans="1:22" ht="66" customHeight="1" x14ac:dyDescent="0.25">
      <c r="C9" s="2693" t="s">
        <v>1918</v>
      </c>
      <c r="D9" s="2694"/>
      <c r="E9" s="2694"/>
      <c r="F9" s="641" t="s">
        <v>1925</v>
      </c>
      <c r="G9" s="7"/>
      <c r="H9" s="495" t="s">
        <v>1926</v>
      </c>
      <c r="I9" s="642" t="s">
        <v>1972</v>
      </c>
    </row>
    <row r="10" spans="1:22" ht="30" customHeight="1" x14ac:dyDescent="0.25">
      <c r="C10" s="2691" t="s">
        <v>1924</v>
      </c>
      <c r="D10" s="2692"/>
      <c r="E10" s="2692"/>
      <c r="F10" s="648" t="s">
        <v>1906</v>
      </c>
      <c r="G10" s="7"/>
      <c r="H10" s="32" t="s">
        <v>357</v>
      </c>
      <c r="I10" s="653" t="s">
        <v>1975</v>
      </c>
    </row>
    <row r="11" spans="1:22" ht="36" customHeight="1" x14ac:dyDescent="0.25">
      <c r="C11" s="2691" t="s">
        <v>1989</v>
      </c>
      <c r="D11" s="2692"/>
      <c r="E11" s="2692"/>
      <c r="F11" s="648" t="s">
        <v>1906</v>
      </c>
      <c r="G11" s="735"/>
      <c r="H11" s="32" t="s">
        <v>898</v>
      </c>
      <c r="I11" s="659" t="s">
        <v>1990</v>
      </c>
    </row>
    <row r="12" spans="1:22" ht="45.75" thickBot="1" x14ac:dyDescent="0.3">
      <c r="C12" s="2695" t="s">
        <v>1917</v>
      </c>
      <c r="D12" s="2702"/>
      <c r="E12" s="2702"/>
      <c r="F12" s="842" t="s">
        <v>1906</v>
      </c>
      <c r="G12" s="7"/>
      <c r="H12" s="37" t="s">
        <v>714</v>
      </c>
      <c r="I12" s="654" t="s">
        <v>1991</v>
      </c>
    </row>
    <row r="13" spans="1:22" ht="27" customHeight="1" thickBot="1" x14ac:dyDescent="0.3">
      <c r="C13" s="1384" t="s">
        <v>2778</v>
      </c>
      <c r="D13" s="2696"/>
      <c r="E13" s="2697"/>
      <c r="F13" s="650"/>
      <c r="G13" s="7"/>
      <c r="H13" s="840"/>
      <c r="I13" s="841"/>
    </row>
    <row r="14" spans="1:22" ht="48" customHeight="1" x14ac:dyDescent="0.25">
      <c r="C14" s="2706" t="s">
        <v>1927</v>
      </c>
      <c r="D14" s="2707"/>
      <c r="E14" s="2707"/>
      <c r="F14" s="647" t="s">
        <v>1923</v>
      </c>
      <c r="G14" s="7"/>
      <c r="H14" s="32" t="s">
        <v>1076</v>
      </c>
      <c r="I14" s="645" t="s">
        <v>1928</v>
      </c>
    </row>
    <row r="15" spans="1:22" ht="273" customHeight="1" x14ac:dyDescent="0.25">
      <c r="C15" s="2695" t="s">
        <v>2507</v>
      </c>
      <c r="D15" s="2702"/>
      <c r="E15" s="2702"/>
      <c r="F15" s="648" t="s">
        <v>2480</v>
      </c>
      <c r="G15" s="7"/>
      <c r="H15" s="981" t="s">
        <v>2508</v>
      </c>
      <c r="I15" s="1021" t="s">
        <v>3186</v>
      </c>
    </row>
    <row r="16" spans="1:22" ht="106.5" customHeight="1" x14ac:dyDescent="0.25">
      <c r="C16" s="2693" t="s">
        <v>2779</v>
      </c>
      <c r="D16" s="2693"/>
      <c r="E16" s="2693"/>
      <c r="F16" s="648" t="s">
        <v>2728</v>
      </c>
      <c r="G16" s="7"/>
      <c r="H16" s="32" t="s">
        <v>2729</v>
      </c>
      <c r="I16" s="843" t="s">
        <v>3036</v>
      </c>
    </row>
    <row r="17" spans="3:10" ht="92.25" customHeight="1" x14ac:dyDescent="0.25">
      <c r="C17" s="2695" t="s">
        <v>2780</v>
      </c>
      <c r="D17" s="2695"/>
      <c r="E17" s="2695"/>
      <c r="F17" s="648" t="s">
        <v>2727</v>
      </c>
      <c r="G17" s="7"/>
      <c r="H17" s="32" t="s">
        <v>2731</v>
      </c>
      <c r="I17" s="843" t="s">
        <v>2730</v>
      </c>
    </row>
    <row r="18" spans="3:10" ht="138" customHeight="1" thickBot="1" x14ac:dyDescent="0.3">
      <c r="C18" s="2708" t="s">
        <v>3034</v>
      </c>
      <c r="D18" s="2708"/>
      <c r="E18" s="2708"/>
      <c r="F18" s="1022" t="s">
        <v>3035</v>
      </c>
      <c r="G18" s="7"/>
      <c r="H18" s="981" t="s">
        <v>3187</v>
      </c>
      <c r="I18" s="1023" t="s">
        <v>3188</v>
      </c>
    </row>
    <row r="19" spans="3:10" ht="27" customHeight="1" thickBot="1" x14ac:dyDescent="0.3">
      <c r="C19" s="1384" t="s">
        <v>1937</v>
      </c>
      <c r="D19" s="2696"/>
      <c r="E19" s="2697"/>
      <c r="F19" s="650"/>
      <c r="G19" s="7"/>
      <c r="H19" s="644"/>
      <c r="I19" s="643"/>
    </row>
    <row r="20" spans="3:10" ht="87.75" customHeight="1" x14ac:dyDescent="0.25">
      <c r="C20" s="2691" t="s">
        <v>2509</v>
      </c>
      <c r="D20" s="2692"/>
      <c r="E20" s="2692"/>
      <c r="F20" s="649" t="s">
        <v>2510</v>
      </c>
      <c r="G20" s="7"/>
      <c r="H20" s="32"/>
      <c r="I20" s="659" t="s">
        <v>2469</v>
      </c>
    </row>
    <row r="21" spans="3:10" ht="129" customHeight="1" x14ac:dyDescent="0.25">
      <c r="C21" s="2691" t="s">
        <v>1929</v>
      </c>
      <c r="D21" s="2692"/>
      <c r="E21" s="2692"/>
      <c r="F21" s="648" t="s">
        <v>1907</v>
      </c>
      <c r="G21" s="655"/>
      <c r="H21" s="38" t="s">
        <v>1932</v>
      </c>
      <c r="I21" s="653" t="s">
        <v>1933</v>
      </c>
    </row>
    <row r="22" spans="3:10" ht="86.25" customHeight="1" x14ac:dyDescent="0.25">
      <c r="C22" s="2691" t="s">
        <v>1993</v>
      </c>
      <c r="D22" s="2692"/>
      <c r="E22" s="2692"/>
      <c r="F22" s="648" t="s">
        <v>1992</v>
      </c>
      <c r="G22" s="655"/>
      <c r="H22" s="38" t="s">
        <v>1994</v>
      </c>
      <c r="I22" s="659" t="s">
        <v>1995</v>
      </c>
      <c r="J22" s="686"/>
    </row>
    <row r="23" spans="3:10" ht="49.5" customHeight="1" thickBot="1" x14ac:dyDescent="0.3">
      <c r="C23" s="2693" t="s">
        <v>1930</v>
      </c>
      <c r="D23" s="2694"/>
      <c r="E23" s="2694"/>
      <c r="F23" s="649" t="s">
        <v>1931</v>
      </c>
      <c r="G23" s="655"/>
      <c r="H23" s="38" t="s">
        <v>717</v>
      </c>
      <c r="I23" s="659" t="s">
        <v>1934</v>
      </c>
    </row>
    <row r="24" spans="3:10" ht="27" customHeight="1" thickBot="1" x14ac:dyDescent="0.3">
      <c r="C24" s="1384" t="s">
        <v>1938</v>
      </c>
      <c r="D24" s="1385"/>
      <c r="E24" s="1386"/>
      <c r="F24" s="650"/>
      <c r="G24" s="7"/>
      <c r="H24" s="644"/>
      <c r="I24" s="643"/>
    </row>
    <row r="25" spans="3:10" ht="129" customHeight="1" x14ac:dyDescent="0.25">
      <c r="C25" s="2691" t="s">
        <v>58</v>
      </c>
      <c r="D25" s="2692"/>
      <c r="E25" s="2692"/>
      <c r="F25" s="648" t="s">
        <v>1923</v>
      </c>
      <c r="G25" s="655"/>
      <c r="H25" s="32" t="s">
        <v>777</v>
      </c>
      <c r="I25" s="659" t="s">
        <v>1970</v>
      </c>
    </row>
    <row r="26" spans="3:10" ht="49.5" customHeight="1" thickBot="1" x14ac:dyDescent="0.3">
      <c r="C26" s="2693" t="s">
        <v>1940</v>
      </c>
      <c r="D26" s="2694"/>
      <c r="E26" s="2694"/>
      <c r="F26" s="648" t="s">
        <v>1923</v>
      </c>
      <c r="G26" s="655"/>
      <c r="H26" s="32" t="s">
        <v>777</v>
      </c>
      <c r="I26" s="659" t="s">
        <v>1971</v>
      </c>
    </row>
    <row r="27" spans="3:10" ht="30.75" customHeight="1" thickBot="1" x14ac:dyDescent="0.3">
      <c r="C27" s="1384" t="s">
        <v>1939</v>
      </c>
      <c r="D27" s="2696"/>
      <c r="E27" s="2697"/>
      <c r="F27" s="650"/>
      <c r="G27" s="655"/>
      <c r="H27" s="656"/>
      <c r="I27" s="650"/>
    </row>
    <row r="28" spans="3:10" ht="36" customHeight="1" x14ac:dyDescent="0.25">
      <c r="C28" s="2703" t="s">
        <v>1936</v>
      </c>
      <c r="D28" s="2704"/>
      <c r="E28" s="2705"/>
      <c r="F28" s="649" t="s">
        <v>1946</v>
      </c>
      <c r="G28" s="655"/>
      <c r="H28" s="32" t="s">
        <v>729</v>
      </c>
      <c r="I28" s="649" t="s">
        <v>1947</v>
      </c>
    </row>
    <row r="29" spans="3:10" ht="36.75" customHeight="1" x14ac:dyDescent="0.25">
      <c r="C29" s="2693" t="s">
        <v>1935</v>
      </c>
      <c r="D29" s="2694"/>
      <c r="E29" s="2694"/>
      <c r="F29" s="648" t="s">
        <v>1906</v>
      </c>
      <c r="G29" s="655"/>
      <c r="H29" s="32" t="s">
        <v>728</v>
      </c>
      <c r="I29" s="653" t="s">
        <v>1945</v>
      </c>
    </row>
    <row r="30" spans="3:10" ht="126.75" customHeight="1" x14ac:dyDescent="0.25">
      <c r="C30" s="2695" t="s">
        <v>1943</v>
      </c>
      <c r="D30" s="2702"/>
      <c r="E30" s="2702"/>
      <c r="F30" s="648" t="s">
        <v>1907</v>
      </c>
      <c r="G30" s="655"/>
      <c r="H30" s="38" t="s">
        <v>1908</v>
      </c>
      <c r="I30" s="653" t="s">
        <v>1933</v>
      </c>
    </row>
    <row r="31" spans="3:10" ht="48" x14ac:dyDescent="0.25">
      <c r="C31" s="2695" t="s">
        <v>1941</v>
      </c>
      <c r="D31" s="2702"/>
      <c r="E31" s="2702"/>
      <c r="F31" s="648" t="s">
        <v>1909</v>
      </c>
      <c r="G31" s="655"/>
      <c r="H31" s="32" t="s">
        <v>766</v>
      </c>
      <c r="I31" s="657" t="s">
        <v>1910</v>
      </c>
    </row>
    <row r="32" spans="3:10" ht="33.75" x14ac:dyDescent="0.25">
      <c r="C32" s="2693" t="s">
        <v>1942</v>
      </c>
      <c r="D32" s="2694"/>
      <c r="E32" s="2694"/>
      <c r="F32" s="648" t="s">
        <v>1923</v>
      </c>
      <c r="G32" s="655"/>
      <c r="H32" s="32" t="s">
        <v>732</v>
      </c>
      <c r="I32" s="645" t="s">
        <v>1948</v>
      </c>
    </row>
    <row r="33" spans="3:9" ht="90" thickBot="1" x14ac:dyDescent="0.3">
      <c r="C33" s="2693" t="s">
        <v>1944</v>
      </c>
      <c r="D33" s="2694"/>
      <c r="E33" s="2694"/>
      <c r="F33" s="649" t="s">
        <v>1949</v>
      </c>
      <c r="G33" s="655"/>
      <c r="H33" s="46" t="s">
        <v>733</v>
      </c>
      <c r="I33" s="649" t="s">
        <v>1950</v>
      </c>
    </row>
    <row r="34" spans="3:9" ht="30" customHeight="1" thickBot="1" x14ac:dyDescent="0.3">
      <c r="C34" s="1384" t="s">
        <v>2506</v>
      </c>
      <c r="D34" s="2696"/>
      <c r="E34" s="2697"/>
      <c r="F34" s="658"/>
      <c r="G34" s="655"/>
      <c r="H34" s="656"/>
      <c r="I34" s="650"/>
    </row>
    <row r="35" spans="3:9" ht="208.5" customHeight="1" x14ac:dyDescent="0.25">
      <c r="C35" s="2691" t="s">
        <v>1951</v>
      </c>
      <c r="D35" s="2692"/>
      <c r="E35" s="2692"/>
      <c r="F35" s="765" t="s">
        <v>2505</v>
      </c>
      <c r="G35" s="655"/>
      <c r="H35" s="32" t="s">
        <v>1954</v>
      </c>
      <c r="I35" s="32" t="s">
        <v>2504</v>
      </c>
    </row>
    <row r="36" spans="3:9" ht="309.75" customHeight="1" x14ac:dyDescent="0.25">
      <c r="C36" s="2693" t="s">
        <v>1952</v>
      </c>
      <c r="D36" s="2694"/>
      <c r="E36" s="2694"/>
      <c r="F36" s="765" t="s">
        <v>2502</v>
      </c>
      <c r="G36" s="655"/>
      <c r="H36" s="32" t="s">
        <v>1955</v>
      </c>
      <c r="I36" s="32" t="s">
        <v>2503</v>
      </c>
    </row>
    <row r="37" spans="3:9" ht="372" thickBot="1" x14ac:dyDescent="0.3">
      <c r="C37" s="2693" t="s">
        <v>1953</v>
      </c>
      <c r="D37" s="2694"/>
      <c r="E37" s="2694"/>
      <c r="F37" s="765" t="s">
        <v>2501</v>
      </c>
      <c r="G37" s="655"/>
      <c r="H37" s="32" t="s">
        <v>1955</v>
      </c>
      <c r="I37" s="32" t="s">
        <v>2500</v>
      </c>
    </row>
    <row r="38" spans="3:9" ht="30" customHeight="1" thickBot="1" x14ac:dyDescent="0.3">
      <c r="C38" s="2698" t="s">
        <v>3189</v>
      </c>
      <c r="D38" s="2037"/>
      <c r="E38" s="2699"/>
      <c r="F38" s="1025"/>
      <c r="G38" s="655"/>
      <c r="H38" s="656"/>
      <c r="I38" s="650"/>
    </row>
    <row r="39" spans="3:9" ht="123" customHeight="1" x14ac:dyDescent="0.25">
      <c r="C39" s="2700" t="s">
        <v>3190</v>
      </c>
      <c r="D39" s="2701"/>
      <c r="E39" s="2701"/>
      <c r="F39" s="1026" t="s">
        <v>1968</v>
      </c>
      <c r="G39" s="655"/>
      <c r="H39" s="981" t="s">
        <v>2807</v>
      </c>
      <c r="I39" s="1024" t="s">
        <v>2808</v>
      </c>
    </row>
    <row r="40" spans="3:9" ht="90" x14ac:dyDescent="0.25">
      <c r="C40" s="2693" t="s">
        <v>1959</v>
      </c>
      <c r="D40" s="2694"/>
      <c r="E40" s="2694"/>
      <c r="F40" s="648" t="s">
        <v>1967</v>
      </c>
      <c r="G40" s="655"/>
      <c r="H40" s="36" t="s">
        <v>1956</v>
      </c>
      <c r="I40" s="659" t="s">
        <v>1957</v>
      </c>
    </row>
    <row r="41" spans="3:9" ht="108.75" customHeight="1" x14ac:dyDescent="0.25">
      <c r="C41" s="2693" t="s">
        <v>1958</v>
      </c>
      <c r="D41" s="2694"/>
      <c r="E41" s="2694"/>
      <c r="F41" s="648" t="s">
        <v>1968</v>
      </c>
      <c r="G41" s="655"/>
      <c r="H41" s="36" t="s">
        <v>1960</v>
      </c>
      <c r="I41" s="659" t="s">
        <v>1961</v>
      </c>
    </row>
    <row r="42" spans="3:9" ht="102.75" customHeight="1" x14ac:dyDescent="0.25">
      <c r="C42" s="2693" t="s">
        <v>1962</v>
      </c>
      <c r="D42" s="2694"/>
      <c r="E42" s="2694"/>
      <c r="F42" s="648" t="s">
        <v>1968</v>
      </c>
      <c r="G42" s="655"/>
      <c r="H42" s="32" t="s">
        <v>1963</v>
      </c>
      <c r="I42" s="659" t="s">
        <v>1964</v>
      </c>
    </row>
    <row r="43" spans="3:9" ht="33.75" x14ac:dyDescent="0.25">
      <c r="C43" s="2693" t="s">
        <v>1966</v>
      </c>
      <c r="D43" s="2694"/>
      <c r="E43" s="2694"/>
      <c r="F43" s="648" t="s">
        <v>1968</v>
      </c>
      <c r="G43" s="655"/>
      <c r="H43" s="36" t="s">
        <v>699</v>
      </c>
      <c r="I43" s="645" t="s">
        <v>1965</v>
      </c>
    </row>
    <row r="44" spans="3:9" ht="36.75" customHeight="1" x14ac:dyDescent="0.25">
      <c r="C44" s="2693" t="s">
        <v>1912</v>
      </c>
      <c r="D44" s="2694"/>
      <c r="E44" s="2694"/>
      <c r="F44" s="648" t="s">
        <v>1968</v>
      </c>
      <c r="G44" s="655"/>
      <c r="H44" s="32" t="s">
        <v>1154</v>
      </c>
      <c r="I44" s="659" t="s">
        <v>1969</v>
      </c>
    </row>
    <row r="45" spans="3:9" x14ac:dyDescent="0.25">
      <c r="C45" s="7"/>
      <c r="D45" s="7"/>
      <c r="E45" s="7"/>
      <c r="F45" s="7"/>
    </row>
    <row r="46" spans="3:9" x14ac:dyDescent="0.25">
      <c r="C46" s="7"/>
      <c r="D46" s="7"/>
      <c r="E46" s="7"/>
      <c r="F46" s="7"/>
    </row>
    <row r="47" spans="3:9" x14ac:dyDescent="0.25">
      <c r="C47" s="7"/>
      <c r="D47" s="7"/>
      <c r="E47" s="7"/>
      <c r="F47" s="7"/>
    </row>
    <row r="48" spans="3:9" x14ac:dyDescent="0.25">
      <c r="C48" s="7"/>
      <c r="D48" s="7"/>
      <c r="E48" s="7"/>
      <c r="F48" s="7"/>
    </row>
    <row r="49" spans="3:6" x14ac:dyDescent="0.25">
      <c r="C49" s="7"/>
      <c r="D49" s="7"/>
      <c r="E49" s="7"/>
      <c r="F49" s="7"/>
    </row>
    <row r="50" spans="3:6" x14ac:dyDescent="0.25">
      <c r="C50" s="7"/>
      <c r="D50" s="7"/>
      <c r="E50" s="7"/>
      <c r="F50" s="7"/>
    </row>
    <row r="51" spans="3:6" x14ac:dyDescent="0.25">
      <c r="C51" s="7"/>
      <c r="D51" s="7"/>
      <c r="E51" s="7"/>
      <c r="F51" s="7"/>
    </row>
    <row r="52" spans="3:6" x14ac:dyDescent="0.25">
      <c r="C52" s="7"/>
      <c r="D52" s="7"/>
      <c r="E52" s="7"/>
      <c r="F52" s="7"/>
    </row>
    <row r="53" spans="3:6" x14ac:dyDescent="0.25">
      <c r="C53" s="7"/>
      <c r="D53" s="7"/>
      <c r="E53" s="7"/>
      <c r="F53" s="7"/>
    </row>
    <row r="54" spans="3:6" x14ac:dyDescent="0.25">
      <c r="C54" s="7"/>
      <c r="D54" s="7"/>
      <c r="E54" s="7"/>
      <c r="F54" s="7"/>
    </row>
    <row r="55" spans="3:6" x14ac:dyDescent="0.25">
      <c r="C55" s="7"/>
      <c r="D55" s="7"/>
      <c r="E55" s="7"/>
      <c r="F55" s="7"/>
    </row>
    <row r="56" spans="3:6" x14ac:dyDescent="0.25">
      <c r="C56" s="7"/>
      <c r="D56" s="7"/>
      <c r="E56" s="7"/>
      <c r="F56" s="7"/>
    </row>
    <row r="57" spans="3:6" x14ac:dyDescent="0.25">
      <c r="C57" s="7"/>
      <c r="D57" s="7"/>
      <c r="E57" s="7"/>
      <c r="F57" s="7"/>
    </row>
    <row r="58" spans="3:6" x14ac:dyDescent="0.25">
      <c r="C58" s="7"/>
      <c r="D58" s="7"/>
      <c r="E58" s="7"/>
      <c r="F58" s="7"/>
    </row>
  </sheetData>
  <sheetProtection password="CA09" sheet="1" objects="1" scenarios="1"/>
  <mergeCells count="40">
    <mergeCell ref="C25:E25"/>
    <mergeCell ref="C26:E26"/>
    <mergeCell ref="C11:E11"/>
    <mergeCell ref="C22:E22"/>
    <mergeCell ref="C20:E20"/>
    <mergeCell ref="C15:E15"/>
    <mergeCell ref="C16:E16"/>
    <mergeCell ref="C18:E18"/>
    <mergeCell ref="C31:E31"/>
    <mergeCell ref="C34:E34"/>
    <mergeCell ref="C9:E9"/>
    <mergeCell ref="C2:F2"/>
    <mergeCell ref="C6:E6"/>
    <mergeCell ref="C7:E7"/>
    <mergeCell ref="C8:E8"/>
    <mergeCell ref="C28:E28"/>
    <mergeCell ref="C10:E10"/>
    <mergeCell ref="C12:E12"/>
    <mergeCell ref="C14:E14"/>
    <mergeCell ref="C19:E19"/>
    <mergeCell ref="C21:E21"/>
    <mergeCell ref="C23:E23"/>
    <mergeCell ref="C24:E24"/>
    <mergeCell ref="C27:E27"/>
    <mergeCell ref="C35:E35"/>
    <mergeCell ref="C33:E33"/>
    <mergeCell ref="C17:E17"/>
    <mergeCell ref="C13:E13"/>
    <mergeCell ref="C44:E44"/>
    <mergeCell ref="C37:E37"/>
    <mergeCell ref="C38:E38"/>
    <mergeCell ref="C40:E40"/>
    <mergeCell ref="C41:E41"/>
    <mergeCell ref="C42:E42"/>
    <mergeCell ref="C43:E43"/>
    <mergeCell ref="C39:E39"/>
    <mergeCell ref="C36:E36"/>
    <mergeCell ref="C29:E29"/>
    <mergeCell ref="C32:E32"/>
    <mergeCell ref="C30:E30"/>
  </mergeCells>
  <hyperlinks>
    <hyperlink ref="B3:D3" location="Content!A1" display="Content (Inhaltsverzeichnis)" xr:uid="{00000000-0004-0000-2F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2"/>
  <dimension ref="A1:Y115"/>
  <sheetViews>
    <sheetView showGridLines="0" zoomScaleNormal="100" zoomScaleSheetLayoutView="50" workbookViewId="0">
      <pane ySplit="3" topLeftCell="A4" activePane="bottomLeft" state="frozen"/>
      <selection pane="bottomLeft" activeCell="Q2" sqref="Q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87"/>
    </row>
    <row r="2" spans="1:25" s="688" customFormat="1" ht="47.25" customHeight="1" x14ac:dyDescent="0.25">
      <c r="B2" s="1279" t="s">
        <v>2273</v>
      </c>
      <c r="C2" s="1279"/>
      <c r="D2" s="1279"/>
      <c r="E2" s="1279"/>
      <c r="F2" s="1279"/>
      <c r="G2" s="1279"/>
      <c r="H2" s="1279"/>
      <c r="I2" s="699"/>
      <c r="J2" s="699"/>
      <c r="K2" s="699"/>
      <c r="L2" s="699"/>
      <c r="M2" s="699"/>
      <c r="N2" s="699"/>
      <c r="O2" s="699"/>
      <c r="P2" s="699"/>
      <c r="Q2" s="699"/>
      <c r="R2" s="699"/>
    </row>
    <row r="3" spans="1:25" s="1" customFormat="1" ht="19.5" customHeight="1" x14ac:dyDescent="0.25">
      <c r="B3" s="385" t="s">
        <v>1168</v>
      </c>
      <c r="C3"/>
      <c r="D3"/>
      <c r="E3"/>
      <c r="F3"/>
      <c r="G3"/>
      <c r="H3"/>
      <c r="I3"/>
      <c r="J3" s="382"/>
      <c r="K3"/>
      <c r="L3"/>
      <c r="M3"/>
    </row>
    <row r="4" spans="1:25" x14ac:dyDescent="0.25">
      <c r="B4" s="1910" t="s">
        <v>2026</v>
      </c>
      <c r="C4" s="1911"/>
      <c r="D4" s="1911"/>
      <c r="E4" s="1911"/>
      <c r="F4" s="1911"/>
      <c r="G4" s="1911"/>
      <c r="H4" s="1911"/>
      <c r="I4" s="1911"/>
      <c r="J4" s="1911"/>
      <c r="K4" s="1911"/>
      <c r="L4" s="1912"/>
      <c r="M4" s="64"/>
      <c r="N4" s="1913" t="s">
        <v>2027</v>
      </c>
      <c r="O4" s="1911"/>
      <c r="P4" s="1911"/>
      <c r="Q4" s="1911"/>
      <c r="R4" s="1911"/>
      <c r="S4" s="1911"/>
      <c r="T4" s="1911"/>
      <c r="U4" s="1911"/>
      <c r="V4" s="1911"/>
    </row>
    <row r="5" spans="1:25" ht="15.75" thickBot="1" x14ac:dyDescent="0.3">
      <c r="B5" s="64"/>
      <c r="C5" s="64"/>
      <c r="D5" s="64"/>
      <c r="E5" s="64"/>
      <c r="F5" s="64"/>
      <c r="G5" s="64"/>
      <c r="H5" s="64"/>
      <c r="I5" s="64"/>
      <c r="J5" s="64"/>
      <c r="K5" s="64"/>
      <c r="L5" s="64"/>
      <c r="M5" s="64"/>
      <c r="N5" s="64"/>
    </row>
    <row r="6" spans="1:25" ht="29.25" customHeight="1" thickBot="1" x14ac:dyDescent="0.3">
      <c r="B6" s="700"/>
      <c r="C6" s="1914" t="s">
        <v>1998</v>
      </c>
      <c r="D6" s="1914"/>
      <c r="E6" s="1914"/>
      <c r="F6" s="162"/>
      <c r="G6" s="162"/>
      <c r="H6" s="162"/>
      <c r="I6" s="162"/>
      <c r="J6" s="701"/>
      <c r="K6" s="701"/>
      <c r="L6" s="702"/>
      <c r="M6" s="64"/>
      <c r="N6" s="64"/>
      <c r="O6" s="64"/>
      <c r="P6" s="64"/>
      <c r="Q6" s="64"/>
      <c r="R6" s="64"/>
      <c r="S6" s="64"/>
      <c r="T6" s="64"/>
      <c r="U6" s="64"/>
      <c r="V6" s="64"/>
      <c r="W6" s="64"/>
      <c r="X6" s="64"/>
      <c r="Y6" s="64"/>
    </row>
    <row r="7" spans="1:25" ht="39.75" customHeight="1" thickBot="1" x14ac:dyDescent="0.3">
      <c r="B7" s="691"/>
      <c r="C7" s="630"/>
      <c r="D7" s="692" t="s">
        <v>1999</v>
      </c>
      <c r="E7" s="1915" t="s">
        <v>2001</v>
      </c>
      <c r="F7" s="1916"/>
      <c r="G7" s="692" t="s">
        <v>2000</v>
      </c>
      <c r="H7" s="1915" t="s">
        <v>2002</v>
      </c>
      <c r="I7" s="1916"/>
      <c r="J7" s="64"/>
      <c r="K7" s="64"/>
      <c r="L7" s="693"/>
      <c r="M7" s="64"/>
      <c r="N7" s="1906" t="s">
        <v>2003</v>
      </c>
      <c r="O7" s="1907"/>
      <c r="P7" s="1907"/>
      <c r="Q7" s="1907"/>
      <c r="R7" s="1908" t="s">
        <v>2239</v>
      </c>
      <c r="S7" s="1909"/>
      <c r="T7" s="1909"/>
      <c r="U7" s="7"/>
      <c r="V7" s="7"/>
      <c r="W7" s="7"/>
      <c r="X7" s="7"/>
      <c r="Y7" s="7"/>
    </row>
    <row r="8" spans="1:25" ht="4.5" customHeight="1" x14ac:dyDescent="0.25">
      <c r="B8" s="691"/>
      <c r="C8" s="630"/>
      <c r="D8" s="173"/>
      <c r="E8" s="694"/>
      <c r="F8" s="694"/>
      <c r="G8" s="173"/>
      <c r="H8" s="694"/>
      <c r="I8" s="694"/>
      <c r="J8" s="64"/>
      <c r="K8" s="64"/>
      <c r="L8" s="693"/>
      <c r="M8" s="64"/>
      <c r="N8" s="695"/>
      <c r="O8" s="695"/>
      <c r="P8" s="7"/>
      <c r="Q8" s="7"/>
      <c r="R8" s="7"/>
      <c r="S8" s="7"/>
      <c r="T8" s="7"/>
      <c r="U8" s="7"/>
      <c r="V8" s="7"/>
      <c r="W8" s="7"/>
      <c r="X8" s="7"/>
      <c r="Y8" s="7"/>
    </row>
    <row r="9" spans="1:25" ht="29.45" customHeight="1" thickBot="1" x14ac:dyDescent="0.3">
      <c r="B9" s="689"/>
      <c r="C9" s="1924" t="s">
        <v>2240</v>
      </c>
      <c r="D9" s="1924"/>
      <c r="E9" s="1924"/>
      <c r="F9" s="1924"/>
      <c r="G9" s="7"/>
      <c r="H9" s="7"/>
      <c r="I9" s="7"/>
      <c r="J9" s="7"/>
      <c r="K9" s="7"/>
      <c r="L9" s="690"/>
      <c r="M9" s="64"/>
      <c r="N9" s="7"/>
      <c r="O9" s="407"/>
      <c r="P9" s="407"/>
      <c r="Q9" s="407"/>
      <c r="R9" s="407"/>
      <c r="S9" s="407"/>
      <c r="T9" s="407"/>
      <c r="U9" s="407"/>
      <c r="V9" s="407"/>
      <c r="W9" s="407"/>
      <c r="X9" s="407"/>
      <c r="Y9" s="407"/>
    </row>
    <row r="10" spans="1:25" ht="39" customHeight="1" thickBot="1" x14ac:dyDescent="0.3">
      <c r="B10" s="691"/>
      <c r="C10" s="630"/>
      <c r="D10" s="692" t="s">
        <v>1999</v>
      </c>
      <c r="E10" s="1915" t="s">
        <v>2005</v>
      </c>
      <c r="F10" s="1916"/>
      <c r="G10" s="692" t="s">
        <v>2000</v>
      </c>
      <c r="H10" s="1915" t="s">
        <v>2006</v>
      </c>
      <c r="I10" s="1916"/>
      <c r="J10" s="64"/>
      <c r="K10" s="64"/>
      <c r="L10" s="693"/>
      <c r="M10" s="64"/>
      <c r="N10" s="697" t="s">
        <v>2242</v>
      </c>
      <c r="O10" s="729" t="s">
        <v>357</v>
      </c>
      <c r="P10" s="2716" t="s">
        <v>714</v>
      </c>
      <c r="Q10" s="2717"/>
      <c r="R10" s="2718" t="s">
        <v>2241</v>
      </c>
      <c r="S10" s="2719"/>
      <c r="T10" s="346"/>
      <c r="U10" s="407"/>
      <c r="V10" s="407"/>
      <c r="W10" s="407"/>
      <c r="X10" s="407"/>
      <c r="Y10" s="407"/>
    </row>
    <row r="11" spans="1:25" ht="7.5" customHeight="1" x14ac:dyDescent="0.25">
      <c r="B11" s="689"/>
      <c r="C11" s="7"/>
      <c r="D11" s="7"/>
      <c r="E11" s="7"/>
      <c r="F11" s="7"/>
      <c r="G11" s="7"/>
      <c r="H11" s="7"/>
      <c r="I11" s="7"/>
      <c r="J11" s="7"/>
      <c r="K11" s="7"/>
      <c r="L11" s="690"/>
      <c r="M11" s="64"/>
      <c r="N11" s="7"/>
      <c r="O11" s="7"/>
      <c r="P11" s="7"/>
      <c r="Q11" s="7"/>
      <c r="R11" s="7"/>
      <c r="S11" s="7"/>
      <c r="T11" s="7"/>
      <c r="U11" s="7"/>
      <c r="V11" s="7"/>
      <c r="W11" s="7"/>
      <c r="X11" s="7"/>
      <c r="Y11" s="7"/>
    </row>
    <row r="12" spans="1:25" ht="26.25" customHeight="1" x14ac:dyDescent="0.25">
      <c r="B12" s="689"/>
      <c r="C12" s="1918" t="s">
        <v>2246</v>
      </c>
      <c r="D12" s="1918"/>
      <c r="E12" s="1918"/>
      <c r="F12" s="1918"/>
      <c r="G12" s="1918"/>
      <c r="H12" s="730"/>
      <c r="I12" s="346"/>
      <c r="J12" s="7"/>
      <c r="K12" s="7"/>
      <c r="L12" s="690"/>
      <c r="M12" s="64"/>
    </row>
    <row r="13" spans="1:25" ht="7.5" customHeight="1" thickBot="1" x14ac:dyDescent="0.3">
      <c r="B13" s="689"/>
      <c r="C13" s="7"/>
      <c r="D13" s="7"/>
      <c r="E13" s="7"/>
      <c r="F13" s="7"/>
      <c r="G13" s="7"/>
      <c r="H13" s="7"/>
      <c r="I13" s="7"/>
      <c r="J13" s="7"/>
      <c r="K13" s="7"/>
      <c r="L13" s="690"/>
      <c r="M13" s="64"/>
      <c r="N13" s="7"/>
      <c r="O13" s="7"/>
      <c r="P13" s="7"/>
      <c r="Q13" s="7"/>
      <c r="R13" s="7"/>
      <c r="S13" s="7"/>
      <c r="T13" s="7"/>
      <c r="U13" s="7"/>
      <c r="V13" s="7"/>
      <c r="W13" s="7"/>
      <c r="X13" s="7"/>
      <c r="Y13" s="7"/>
    </row>
    <row r="14" spans="1:25" ht="37.5" customHeight="1" thickBot="1" x14ac:dyDescent="0.3">
      <c r="B14" s="689"/>
      <c r="C14" s="2711" t="s">
        <v>2243</v>
      </c>
      <c r="D14" s="2711"/>
      <c r="E14" s="2711"/>
      <c r="F14" s="2711"/>
      <c r="G14" s="2712"/>
      <c r="H14" s="696" t="s">
        <v>1996</v>
      </c>
      <c r="I14" s="346"/>
      <c r="J14" s="7"/>
      <c r="K14" s="7"/>
      <c r="L14" s="690"/>
      <c r="M14" s="64"/>
      <c r="N14" s="697" t="s">
        <v>2258</v>
      </c>
      <c r="O14" s="2709" t="s">
        <v>2247</v>
      </c>
      <c r="P14" s="2710"/>
    </row>
    <row r="15" spans="1:25" ht="7.5" customHeight="1" thickBot="1" x14ac:dyDescent="0.3">
      <c r="B15" s="689"/>
      <c r="C15" s="7"/>
      <c r="D15" s="7"/>
      <c r="E15" s="7"/>
      <c r="F15" s="7"/>
      <c r="G15" s="7"/>
      <c r="H15" s="7"/>
      <c r="I15" s="7"/>
      <c r="J15" s="7"/>
      <c r="K15" s="7"/>
      <c r="L15" s="690"/>
      <c r="M15" s="64"/>
      <c r="N15" s="7"/>
      <c r="O15" s="7"/>
      <c r="P15" s="7"/>
      <c r="Q15" s="7"/>
      <c r="R15" s="7"/>
      <c r="S15" s="7"/>
      <c r="T15" s="7"/>
      <c r="U15" s="7"/>
      <c r="V15" s="7"/>
      <c r="W15" s="7"/>
      <c r="X15" s="7"/>
      <c r="Y15" s="7"/>
    </row>
    <row r="16" spans="1:25" ht="37.5" customHeight="1" thickBot="1" x14ac:dyDescent="0.3">
      <c r="B16" s="689"/>
      <c r="C16" s="2711" t="s">
        <v>2244</v>
      </c>
      <c r="D16" s="2711"/>
      <c r="E16" s="2711"/>
      <c r="F16" s="2711"/>
      <c r="G16" s="2712"/>
      <c r="H16" s="696" t="s">
        <v>1996</v>
      </c>
      <c r="I16" s="346"/>
      <c r="J16" s="7"/>
      <c r="K16" s="7"/>
      <c r="L16" s="690"/>
      <c r="M16" s="64"/>
      <c r="N16" s="697" t="s">
        <v>2258</v>
      </c>
      <c r="O16" s="2709" t="s">
        <v>2248</v>
      </c>
      <c r="P16" s="2710"/>
    </row>
    <row r="17" spans="2:25" ht="7.5" customHeight="1" thickBot="1" x14ac:dyDescent="0.3">
      <c r="B17" s="689"/>
      <c r="C17" s="7"/>
      <c r="D17" s="7"/>
      <c r="E17" s="7"/>
      <c r="F17" s="7"/>
      <c r="G17" s="7"/>
      <c r="H17" s="7"/>
      <c r="I17" s="7"/>
      <c r="J17" s="7"/>
      <c r="K17" s="7"/>
      <c r="L17" s="690"/>
      <c r="M17" s="64"/>
      <c r="N17" s="7"/>
      <c r="O17" s="7"/>
      <c r="P17" s="7"/>
      <c r="Q17" s="7"/>
      <c r="R17" s="7"/>
      <c r="S17" s="7"/>
      <c r="T17" s="7"/>
      <c r="U17" s="7"/>
      <c r="V17" s="7"/>
      <c r="W17" s="7"/>
      <c r="X17" s="7"/>
      <c r="Y17" s="7"/>
    </row>
    <row r="18" spans="2:25" ht="37.5" customHeight="1" thickBot="1" x14ac:dyDescent="0.3">
      <c r="B18" s="689"/>
      <c r="C18" s="2711" t="s">
        <v>2245</v>
      </c>
      <c r="D18" s="2711"/>
      <c r="E18" s="2711"/>
      <c r="F18" s="2711"/>
      <c r="G18" s="2712"/>
      <c r="H18" s="696" t="s">
        <v>1996</v>
      </c>
      <c r="I18" s="346"/>
      <c r="J18" s="7"/>
      <c r="K18" s="7"/>
      <c r="L18" s="690"/>
      <c r="M18" s="64"/>
      <c r="N18" s="697" t="s">
        <v>2258</v>
      </c>
      <c r="O18" s="2709" t="s">
        <v>2249</v>
      </c>
      <c r="P18" s="2710"/>
    </row>
    <row r="19" spans="2:25" ht="7.5" customHeight="1" thickBot="1" x14ac:dyDescent="0.3">
      <c r="B19" s="689"/>
      <c r="C19" s="7"/>
      <c r="D19" s="7"/>
      <c r="E19" s="7"/>
      <c r="F19" s="7"/>
      <c r="G19" s="7"/>
      <c r="H19" s="7"/>
      <c r="I19" s="7"/>
      <c r="J19" s="7"/>
      <c r="K19" s="7"/>
      <c r="L19" s="690"/>
      <c r="M19" s="64"/>
      <c r="N19" s="7"/>
      <c r="O19" s="7"/>
      <c r="P19" s="7"/>
      <c r="Q19" s="7"/>
      <c r="R19" s="7"/>
      <c r="S19" s="7"/>
      <c r="T19" s="7"/>
      <c r="U19" s="7"/>
      <c r="V19" s="7"/>
      <c r="W19" s="7"/>
      <c r="X19" s="7"/>
      <c r="Y19" s="7"/>
    </row>
    <row r="20" spans="2:25" ht="43.5" customHeight="1" thickBot="1" x14ac:dyDescent="0.3">
      <c r="B20" s="689"/>
      <c r="C20" s="1918" t="s">
        <v>2250</v>
      </c>
      <c r="D20" s="1918"/>
      <c r="E20" s="1918"/>
      <c r="F20" s="1918"/>
      <c r="G20" s="1918"/>
      <c r="H20" s="696" t="s">
        <v>1996</v>
      </c>
      <c r="I20" s="346"/>
      <c r="J20" s="7"/>
      <c r="K20" s="7"/>
      <c r="L20" s="690"/>
      <c r="M20" s="64"/>
      <c r="N20" s="697" t="s">
        <v>2258</v>
      </c>
      <c r="O20" s="2709" t="s">
        <v>2251</v>
      </c>
      <c r="P20" s="2710"/>
      <c r="Q20" s="407"/>
      <c r="R20" s="407"/>
      <c r="S20" s="407"/>
      <c r="T20" s="407"/>
    </row>
    <row r="21" spans="2:25" ht="7.5" customHeight="1" thickBot="1" x14ac:dyDescent="0.3">
      <c r="B21" s="689"/>
      <c r="C21" s="7"/>
      <c r="D21" s="7"/>
      <c r="E21" s="7"/>
      <c r="F21" s="7"/>
      <c r="G21" s="7"/>
      <c r="H21" s="7"/>
      <c r="I21" s="7"/>
      <c r="J21" s="7"/>
      <c r="K21" s="7"/>
      <c r="L21" s="690"/>
      <c r="M21" s="64"/>
      <c r="N21" s="7"/>
      <c r="O21" s="7"/>
      <c r="P21" s="7"/>
      <c r="Q21" s="7"/>
      <c r="R21" s="7"/>
      <c r="S21" s="7"/>
      <c r="T21" s="7"/>
      <c r="U21" s="7"/>
      <c r="V21" s="7"/>
      <c r="W21" s="7"/>
      <c r="X21" s="7"/>
      <c r="Y21" s="7"/>
    </row>
    <row r="22" spans="2:25" ht="43.5" customHeight="1" thickBot="1" x14ac:dyDescent="0.3">
      <c r="B22" s="689"/>
      <c r="C22" s="1918" t="s">
        <v>2252</v>
      </c>
      <c r="D22" s="1918"/>
      <c r="E22" s="1918"/>
      <c r="F22" s="1918"/>
      <c r="G22" s="1918"/>
      <c r="H22" s="696" t="s">
        <v>1996</v>
      </c>
      <c r="I22" s="346"/>
      <c r="J22" s="7"/>
      <c r="K22" s="7"/>
      <c r="L22" s="690"/>
      <c r="M22" s="64"/>
      <c r="N22" s="697" t="s">
        <v>2258</v>
      </c>
      <c r="O22" s="2709" t="s">
        <v>2254</v>
      </c>
      <c r="P22" s="2710"/>
      <c r="Q22" s="407"/>
      <c r="R22" s="407"/>
      <c r="S22" s="407"/>
      <c r="T22" s="407"/>
    </row>
    <row r="23" spans="2:25" ht="7.5" customHeight="1" thickBot="1" x14ac:dyDescent="0.3">
      <c r="B23" s="689"/>
      <c r="C23" s="7"/>
      <c r="D23" s="7"/>
      <c r="E23" s="7"/>
      <c r="F23" s="7"/>
      <c r="G23" s="7"/>
      <c r="H23" s="7"/>
      <c r="I23" s="7"/>
      <c r="J23" s="7"/>
      <c r="K23" s="7"/>
      <c r="L23" s="690"/>
      <c r="M23" s="64"/>
      <c r="N23" s="7"/>
      <c r="O23" s="7"/>
      <c r="P23" s="7"/>
      <c r="Q23" s="7"/>
      <c r="R23" s="7"/>
      <c r="S23" s="7"/>
      <c r="T23" s="7"/>
      <c r="U23" s="7"/>
      <c r="V23" s="7"/>
      <c r="W23" s="7"/>
      <c r="X23" s="7"/>
      <c r="Y23" s="7"/>
    </row>
    <row r="24" spans="2:25" ht="43.5" customHeight="1" thickBot="1" x14ac:dyDescent="0.3">
      <c r="B24" s="689"/>
      <c r="C24" s="1918" t="s">
        <v>2253</v>
      </c>
      <c r="D24" s="1918"/>
      <c r="E24" s="1918"/>
      <c r="F24" s="1918"/>
      <c r="G24" s="1918"/>
      <c r="H24" s="696" t="s">
        <v>1996</v>
      </c>
      <c r="I24" s="346"/>
      <c r="J24" s="7"/>
      <c r="K24" s="7"/>
      <c r="L24" s="690"/>
      <c r="M24" s="64"/>
      <c r="N24" s="697" t="s">
        <v>2258</v>
      </c>
      <c r="O24" s="2709" t="s">
        <v>2255</v>
      </c>
      <c r="P24" s="2710"/>
      <c r="Q24" s="407"/>
      <c r="R24" s="407"/>
      <c r="S24" s="407"/>
      <c r="T24" s="407"/>
    </row>
    <row r="25" spans="2:25" ht="7.5" customHeight="1" thickBot="1" x14ac:dyDescent="0.3">
      <c r="B25" s="689"/>
      <c r="C25" s="7"/>
      <c r="D25" s="7"/>
      <c r="E25" s="7"/>
      <c r="F25" s="7"/>
      <c r="G25" s="7"/>
      <c r="H25" s="7"/>
      <c r="I25" s="7"/>
      <c r="J25" s="7"/>
      <c r="K25" s="7"/>
      <c r="L25" s="690"/>
      <c r="M25" s="64"/>
      <c r="N25" s="7"/>
      <c r="O25" s="7"/>
      <c r="P25" s="7"/>
      <c r="Q25" s="7"/>
      <c r="R25" s="7"/>
      <c r="S25" s="7"/>
      <c r="T25" s="7"/>
      <c r="U25" s="7"/>
      <c r="V25" s="7"/>
      <c r="W25" s="7"/>
      <c r="X25" s="7"/>
      <c r="Y25" s="7"/>
    </row>
    <row r="26" spans="2:25" ht="43.5" customHeight="1" thickBot="1" x14ac:dyDescent="0.3">
      <c r="B26" s="689"/>
      <c r="C26" s="1918" t="s">
        <v>2256</v>
      </c>
      <c r="D26" s="1918"/>
      <c r="E26" s="1918"/>
      <c r="F26" s="1918"/>
      <c r="G26" s="1918"/>
      <c r="H26" s="696" t="s">
        <v>1996</v>
      </c>
      <c r="I26" s="346"/>
      <c r="J26" s="7"/>
      <c r="K26" s="7"/>
      <c r="L26" s="690"/>
      <c r="M26" s="64"/>
      <c r="N26" s="697" t="s">
        <v>2258</v>
      </c>
      <c r="O26" s="2709" t="s">
        <v>2257</v>
      </c>
      <c r="P26" s="2710"/>
      <c r="Q26" s="697" t="s">
        <v>2274</v>
      </c>
      <c r="R26" s="2709" t="s">
        <v>2275</v>
      </c>
      <c r="S26" s="2710"/>
      <c r="T26" s="407"/>
    </row>
    <row r="27" spans="2:25" ht="7.5" customHeight="1" x14ac:dyDescent="0.25">
      <c r="B27" s="689"/>
      <c r="C27" s="7"/>
      <c r="D27" s="7"/>
      <c r="E27" s="7"/>
      <c r="F27" s="7"/>
      <c r="G27" s="7"/>
      <c r="H27" s="7"/>
      <c r="I27" s="7"/>
      <c r="J27" s="7"/>
      <c r="K27" s="7"/>
      <c r="L27" s="690"/>
      <c r="M27" s="64"/>
      <c r="N27" s="7"/>
      <c r="O27" s="7"/>
      <c r="P27" s="7"/>
      <c r="Q27" s="7"/>
      <c r="R27" s="7"/>
      <c r="S27" s="7"/>
      <c r="T27" s="7"/>
      <c r="U27" s="7"/>
      <c r="V27" s="7"/>
      <c r="W27" s="7"/>
      <c r="X27" s="7"/>
      <c r="Y27" s="7"/>
    </row>
    <row r="28" spans="2:25" ht="26.25" customHeight="1" x14ac:dyDescent="0.25">
      <c r="B28" s="689"/>
      <c r="C28" s="1918" t="s">
        <v>1938</v>
      </c>
      <c r="D28" s="1918"/>
      <c r="E28" s="1918"/>
      <c r="F28" s="1918"/>
      <c r="G28" s="1918"/>
      <c r="H28" s="730"/>
      <c r="I28" s="346"/>
      <c r="J28" s="7"/>
      <c r="K28" s="7"/>
      <c r="L28" s="690"/>
      <c r="M28" s="64"/>
    </row>
    <row r="29" spans="2:25" ht="7.5" customHeight="1" thickBot="1" x14ac:dyDescent="0.3">
      <c r="B29" s="689"/>
      <c r="C29" s="7"/>
      <c r="D29" s="7"/>
      <c r="E29" s="7"/>
      <c r="F29" s="7"/>
      <c r="G29" s="7"/>
      <c r="H29" s="7"/>
      <c r="I29" s="7"/>
      <c r="J29" s="7"/>
      <c r="K29" s="7"/>
      <c r="L29" s="690"/>
      <c r="M29" s="64"/>
      <c r="N29" s="7"/>
      <c r="O29" s="7"/>
      <c r="P29" s="7"/>
      <c r="Q29" s="7"/>
      <c r="R29" s="7"/>
      <c r="S29" s="7"/>
      <c r="T29" s="7"/>
      <c r="U29" s="7"/>
      <c r="V29" s="7"/>
      <c r="W29" s="7"/>
      <c r="X29" s="7"/>
      <c r="Y29" s="7"/>
    </row>
    <row r="30" spans="2:25" ht="37.5" customHeight="1" thickBot="1" x14ac:dyDescent="0.3">
      <c r="B30" s="689"/>
      <c r="C30" s="2711" t="s">
        <v>2259</v>
      </c>
      <c r="D30" s="2711"/>
      <c r="E30" s="2711"/>
      <c r="F30" s="2711"/>
      <c r="G30" s="2712"/>
      <c r="H30" s="696" t="s">
        <v>1996</v>
      </c>
      <c r="I30" s="346"/>
      <c r="J30" s="7"/>
      <c r="K30" s="7"/>
      <c r="L30" s="690"/>
      <c r="M30" s="64"/>
      <c r="N30" s="697" t="s">
        <v>2019</v>
      </c>
      <c r="O30" s="2709" t="s">
        <v>2276</v>
      </c>
      <c r="P30" s="2710"/>
    </row>
    <row r="31" spans="2:25" ht="7.5" customHeight="1" thickBot="1" x14ac:dyDescent="0.3">
      <c r="B31" s="689"/>
      <c r="C31" s="7"/>
      <c r="D31" s="7"/>
      <c r="E31" s="7"/>
      <c r="F31" s="7"/>
      <c r="G31" s="7"/>
      <c r="H31" s="7"/>
      <c r="I31" s="7"/>
      <c r="J31" s="7"/>
      <c r="K31" s="7"/>
      <c r="L31" s="690"/>
      <c r="M31" s="64"/>
      <c r="N31" s="7"/>
      <c r="O31" s="7"/>
      <c r="P31" s="7"/>
      <c r="Q31" s="7"/>
      <c r="R31" s="7"/>
      <c r="S31" s="7"/>
      <c r="T31" s="7"/>
      <c r="U31" s="7"/>
      <c r="V31" s="7"/>
      <c r="W31" s="7"/>
      <c r="X31" s="7"/>
      <c r="Y31" s="7"/>
    </row>
    <row r="32" spans="2:25" ht="37.5" customHeight="1" thickBot="1" x14ac:dyDescent="0.3">
      <c r="B32" s="689"/>
      <c r="C32" s="2711" t="s">
        <v>2260</v>
      </c>
      <c r="D32" s="2711"/>
      <c r="E32" s="2711"/>
      <c r="F32" s="2711"/>
      <c r="G32" s="2712"/>
      <c r="H32" s="696" t="s">
        <v>1996</v>
      </c>
      <c r="I32" s="346"/>
      <c r="J32" s="7"/>
      <c r="K32" s="7"/>
      <c r="L32" s="690"/>
      <c r="M32" s="64"/>
      <c r="N32" s="697" t="s">
        <v>2019</v>
      </c>
      <c r="O32" s="2709" t="s">
        <v>2277</v>
      </c>
      <c r="P32" s="2710"/>
    </row>
    <row r="33" spans="2:25" ht="7.5" customHeight="1" x14ac:dyDescent="0.25">
      <c r="B33" s="689"/>
      <c r="C33" s="7"/>
      <c r="D33" s="7"/>
      <c r="E33" s="7"/>
      <c r="F33" s="7"/>
      <c r="G33" s="7"/>
      <c r="H33" s="7"/>
      <c r="I33" s="7"/>
      <c r="J33" s="7"/>
      <c r="K33" s="7"/>
      <c r="L33" s="690"/>
      <c r="M33" s="64"/>
      <c r="N33" s="7"/>
      <c r="O33" s="7"/>
      <c r="P33" s="7"/>
      <c r="Q33" s="7"/>
      <c r="R33" s="7"/>
      <c r="S33" s="7"/>
      <c r="T33" s="7"/>
      <c r="U33" s="7"/>
      <c r="V33" s="7"/>
      <c r="W33" s="7"/>
      <c r="X33" s="7"/>
      <c r="Y33" s="7"/>
    </row>
    <row r="34" spans="2:25" ht="26.25" customHeight="1" x14ac:dyDescent="0.25">
      <c r="B34" s="689"/>
      <c r="C34" s="1918" t="s">
        <v>1939</v>
      </c>
      <c r="D34" s="1918"/>
      <c r="E34" s="1918"/>
      <c r="F34" s="1918"/>
      <c r="G34" s="1918"/>
      <c r="H34" s="730"/>
      <c r="I34" s="346"/>
      <c r="J34" s="7"/>
      <c r="K34" s="7"/>
      <c r="L34" s="690"/>
      <c r="M34" s="64"/>
    </row>
    <row r="35" spans="2:25" ht="7.5" customHeight="1" thickBot="1" x14ac:dyDescent="0.3">
      <c r="B35" s="689"/>
      <c r="C35" s="7"/>
      <c r="D35" s="7"/>
      <c r="E35" s="7"/>
      <c r="F35" s="7"/>
      <c r="G35" s="7"/>
      <c r="H35" s="7"/>
      <c r="I35" s="7"/>
      <c r="J35" s="7"/>
      <c r="K35" s="7"/>
      <c r="L35" s="690"/>
      <c r="M35" s="64"/>
      <c r="N35" s="7"/>
      <c r="O35" s="7"/>
      <c r="P35" s="7"/>
      <c r="Q35" s="7"/>
      <c r="R35" s="7"/>
      <c r="S35" s="7"/>
      <c r="T35" s="7"/>
      <c r="U35" s="7"/>
      <c r="V35" s="7"/>
      <c r="W35" s="7"/>
      <c r="X35" s="7"/>
      <c r="Y35" s="7"/>
    </row>
    <row r="36" spans="2:25" ht="37.5" customHeight="1" thickBot="1" x14ac:dyDescent="0.3">
      <c r="B36" s="689"/>
      <c r="C36" s="2711" t="s">
        <v>2262</v>
      </c>
      <c r="D36" s="2711"/>
      <c r="E36" s="2711"/>
      <c r="F36" s="2711"/>
      <c r="G36" s="2712"/>
      <c r="H36" s="696" t="s">
        <v>1996</v>
      </c>
      <c r="I36" s="346"/>
      <c r="J36" s="7"/>
      <c r="K36" s="7"/>
      <c r="L36" s="690"/>
      <c r="M36" s="64"/>
      <c r="N36" s="697" t="s">
        <v>2265</v>
      </c>
      <c r="O36" s="2709" t="s">
        <v>2278</v>
      </c>
      <c r="P36" s="2710"/>
    </row>
    <row r="37" spans="2:25" ht="7.5" customHeight="1" thickBot="1" x14ac:dyDescent="0.3">
      <c r="B37" s="689"/>
      <c r="C37" s="7"/>
      <c r="D37" s="7"/>
      <c r="E37" s="7"/>
      <c r="F37" s="7"/>
      <c r="G37" s="7"/>
      <c r="H37" s="7"/>
      <c r="I37" s="7"/>
      <c r="J37" s="7"/>
      <c r="K37" s="7"/>
      <c r="L37" s="690"/>
      <c r="M37" s="64"/>
      <c r="N37" s="7"/>
      <c r="O37" s="7"/>
      <c r="P37" s="7"/>
      <c r="Q37" s="7"/>
      <c r="R37" s="7"/>
      <c r="S37" s="7"/>
      <c r="T37" s="7"/>
      <c r="U37" s="7"/>
      <c r="V37" s="7"/>
      <c r="W37" s="7"/>
      <c r="X37" s="7"/>
      <c r="Y37" s="7"/>
    </row>
    <row r="38" spans="2:25" ht="37.5" customHeight="1" thickBot="1" x14ac:dyDescent="0.3">
      <c r="B38" s="689"/>
      <c r="C38" s="2711" t="s">
        <v>2261</v>
      </c>
      <c r="D38" s="2711"/>
      <c r="E38" s="2711"/>
      <c r="F38" s="2711"/>
      <c r="G38" s="2712"/>
      <c r="H38" s="696" t="s">
        <v>1996</v>
      </c>
      <c r="I38" s="346"/>
      <c r="J38" s="7"/>
      <c r="K38" s="7"/>
      <c r="L38" s="690"/>
      <c r="M38" s="64"/>
      <c r="N38" s="697" t="s">
        <v>2264</v>
      </c>
      <c r="O38" s="2709" t="s">
        <v>2279</v>
      </c>
      <c r="P38" s="2710"/>
    </row>
    <row r="39" spans="2:25" ht="7.5" customHeight="1" thickBot="1" x14ac:dyDescent="0.3">
      <c r="B39" s="689"/>
      <c r="C39" s="7"/>
      <c r="D39" s="7"/>
      <c r="E39" s="7"/>
      <c r="F39" s="7"/>
      <c r="G39" s="7"/>
      <c r="H39" s="7"/>
      <c r="I39" s="7"/>
      <c r="J39" s="7"/>
      <c r="K39" s="7"/>
      <c r="L39" s="690"/>
      <c r="M39" s="64"/>
      <c r="N39" s="7"/>
      <c r="O39" s="7"/>
      <c r="P39" s="7"/>
      <c r="Q39" s="7"/>
      <c r="R39" s="7"/>
      <c r="S39" s="7"/>
      <c r="T39" s="7"/>
      <c r="U39" s="7"/>
      <c r="V39" s="7"/>
      <c r="W39" s="7"/>
      <c r="X39" s="7"/>
      <c r="Y39" s="7"/>
    </row>
    <row r="40" spans="2:25" ht="37.5" customHeight="1" thickBot="1" x14ac:dyDescent="0.3">
      <c r="B40" s="689"/>
      <c r="C40" s="2711" t="s">
        <v>2263</v>
      </c>
      <c r="D40" s="2711"/>
      <c r="E40" s="2711"/>
      <c r="F40" s="2711"/>
      <c r="G40" s="2712"/>
      <c r="H40" s="696" t="s">
        <v>1996</v>
      </c>
      <c r="I40" s="346"/>
      <c r="J40" s="7"/>
      <c r="K40" s="7"/>
      <c r="L40" s="690"/>
      <c r="M40" s="64"/>
      <c r="N40" s="697" t="s">
        <v>2265</v>
      </c>
      <c r="O40" s="2709" t="s">
        <v>2279</v>
      </c>
      <c r="P40" s="2710"/>
    </row>
    <row r="41" spans="2:25" ht="7.5" customHeight="1" x14ac:dyDescent="0.25">
      <c r="B41" s="689"/>
      <c r="C41" s="7"/>
      <c r="D41" s="7"/>
      <c r="E41" s="7"/>
      <c r="F41" s="7"/>
      <c r="G41" s="7"/>
      <c r="H41" s="7"/>
      <c r="I41" s="7"/>
      <c r="J41" s="7"/>
      <c r="K41" s="7"/>
      <c r="L41" s="690"/>
      <c r="M41" s="64"/>
      <c r="N41" s="7"/>
      <c r="O41" s="7"/>
      <c r="P41" s="7"/>
      <c r="Q41" s="7"/>
      <c r="R41" s="7"/>
      <c r="S41" s="7"/>
      <c r="T41" s="7"/>
      <c r="U41" s="7"/>
      <c r="V41" s="7"/>
      <c r="W41" s="7"/>
      <c r="X41" s="7"/>
      <c r="Y41" s="7"/>
    </row>
    <row r="42" spans="2:25" ht="26.25" customHeight="1" x14ac:dyDescent="0.25">
      <c r="B42" s="689"/>
      <c r="C42" s="1918" t="s">
        <v>2266</v>
      </c>
      <c r="D42" s="1918"/>
      <c r="E42" s="1918"/>
      <c r="F42" s="1918"/>
      <c r="G42" s="1918"/>
      <c r="H42" s="730"/>
      <c r="I42" s="346"/>
      <c r="J42" s="7"/>
      <c r="K42" s="7"/>
      <c r="L42" s="690"/>
      <c r="M42" s="64"/>
    </row>
    <row r="43" spans="2:25" ht="7.5" customHeight="1" thickBot="1" x14ac:dyDescent="0.3">
      <c r="B43" s="689"/>
      <c r="C43" s="7"/>
      <c r="D43" s="7"/>
      <c r="E43" s="7"/>
      <c r="F43" s="7"/>
      <c r="G43" s="7"/>
      <c r="H43" s="7"/>
      <c r="I43" s="7"/>
      <c r="J43" s="7"/>
      <c r="K43" s="7"/>
      <c r="L43" s="690"/>
      <c r="M43" s="64"/>
      <c r="N43" s="7"/>
      <c r="O43" s="7"/>
      <c r="P43" s="7"/>
      <c r="Q43" s="7"/>
      <c r="R43" s="7"/>
      <c r="S43" s="7"/>
      <c r="T43" s="7"/>
      <c r="U43" s="7"/>
      <c r="V43" s="7"/>
      <c r="W43" s="7"/>
      <c r="X43" s="7"/>
      <c r="Y43" s="7"/>
    </row>
    <row r="44" spans="2:25" ht="37.5" customHeight="1" thickBot="1" x14ac:dyDescent="0.3">
      <c r="B44" s="689"/>
      <c r="C44" s="2711" t="s">
        <v>2267</v>
      </c>
      <c r="D44" s="2711"/>
      <c r="E44" s="2711"/>
      <c r="F44" s="2711"/>
      <c r="G44" s="2712"/>
      <c r="H44" s="696" t="s">
        <v>1996</v>
      </c>
      <c r="I44" s="346"/>
      <c r="J44" s="7"/>
      <c r="K44" s="7"/>
      <c r="L44" s="690"/>
      <c r="M44" s="64"/>
      <c r="N44" s="697" t="s">
        <v>2265</v>
      </c>
      <c r="O44" s="2713" t="s">
        <v>2280</v>
      </c>
      <c r="P44" s="2713"/>
      <c r="Q44" s="2713" t="s">
        <v>2284</v>
      </c>
      <c r="R44" s="2713"/>
      <c r="S44" s="2715" t="s">
        <v>2285</v>
      </c>
      <c r="T44" s="2714"/>
    </row>
    <row r="45" spans="2:25" ht="7.5" customHeight="1" thickBot="1" x14ac:dyDescent="0.3">
      <c r="B45" s="689"/>
      <c r="C45" s="7"/>
      <c r="D45" s="7"/>
      <c r="E45" s="7"/>
      <c r="F45" s="7"/>
      <c r="G45" s="7"/>
      <c r="H45" s="7"/>
      <c r="I45" s="7"/>
      <c r="J45" s="7"/>
      <c r="K45" s="7"/>
      <c r="L45" s="690"/>
      <c r="M45" s="64"/>
      <c r="N45" s="7"/>
      <c r="O45" s="7"/>
      <c r="P45" s="7"/>
      <c r="Q45" s="7"/>
      <c r="R45" s="7"/>
      <c r="S45" s="7"/>
      <c r="T45" s="7"/>
      <c r="U45" s="7"/>
      <c r="V45" s="7"/>
      <c r="W45" s="7"/>
      <c r="X45" s="7"/>
      <c r="Y45" s="7"/>
    </row>
    <row r="46" spans="2:25" ht="37.5" customHeight="1" thickBot="1" x14ac:dyDescent="0.3">
      <c r="B46" s="689"/>
      <c r="C46" s="2711" t="s">
        <v>2268</v>
      </c>
      <c r="D46" s="2711"/>
      <c r="E46" s="2711"/>
      <c r="F46" s="2711"/>
      <c r="G46" s="2712"/>
      <c r="H46" s="696" t="s">
        <v>1996</v>
      </c>
      <c r="I46" s="346"/>
      <c r="J46" s="7"/>
      <c r="K46" s="7"/>
      <c r="L46" s="690"/>
      <c r="M46" s="64"/>
      <c r="N46" s="697" t="s">
        <v>2265</v>
      </c>
      <c r="O46" s="2713" t="s">
        <v>2280</v>
      </c>
      <c r="P46" s="2713"/>
      <c r="Q46" s="2713" t="s">
        <v>2283</v>
      </c>
      <c r="R46" s="2713"/>
      <c r="S46" s="2715" t="s">
        <v>2285</v>
      </c>
      <c r="T46" s="2714"/>
    </row>
    <row r="47" spans="2:25" ht="7.5" customHeight="1" thickBot="1" x14ac:dyDescent="0.3">
      <c r="B47" s="689"/>
      <c r="C47" s="7"/>
      <c r="D47" s="7"/>
      <c r="E47" s="7"/>
      <c r="F47" s="7"/>
      <c r="G47" s="7"/>
      <c r="H47" s="7"/>
      <c r="I47" s="7"/>
      <c r="J47" s="7"/>
      <c r="K47" s="7"/>
      <c r="L47" s="690"/>
      <c r="M47" s="64"/>
      <c r="N47" s="7"/>
      <c r="O47" s="7"/>
      <c r="P47" s="7"/>
      <c r="Q47" s="7"/>
      <c r="R47" s="7"/>
      <c r="S47" s="7"/>
      <c r="T47" s="7"/>
      <c r="U47" s="7"/>
      <c r="V47" s="7"/>
      <c r="W47" s="7"/>
      <c r="X47" s="7"/>
      <c r="Y47" s="7"/>
    </row>
    <row r="48" spans="2:25" ht="37.5" customHeight="1" thickBot="1" x14ac:dyDescent="0.3">
      <c r="B48" s="689"/>
      <c r="C48" s="2711" t="s">
        <v>2269</v>
      </c>
      <c r="D48" s="2711"/>
      <c r="E48" s="2711"/>
      <c r="F48" s="2711"/>
      <c r="G48" s="2712"/>
      <c r="H48" s="696" t="s">
        <v>1996</v>
      </c>
      <c r="I48" s="346"/>
      <c r="J48" s="7"/>
      <c r="K48" s="7"/>
      <c r="L48" s="690"/>
      <c r="M48" s="64"/>
      <c r="N48" s="697" t="s">
        <v>2265</v>
      </c>
      <c r="O48" s="2713" t="s">
        <v>2280</v>
      </c>
      <c r="P48" s="2713"/>
      <c r="Q48" s="2713" t="s">
        <v>2282</v>
      </c>
      <c r="R48" s="2713"/>
      <c r="S48" s="2715" t="s">
        <v>2285</v>
      </c>
      <c r="T48" s="2714"/>
    </row>
    <row r="49" spans="2:25" ht="7.5" customHeight="1" thickBot="1" x14ac:dyDescent="0.3">
      <c r="B49" s="689"/>
      <c r="C49" s="7"/>
      <c r="D49" s="7"/>
      <c r="E49" s="7"/>
      <c r="F49" s="7"/>
      <c r="G49" s="7"/>
      <c r="H49" s="7"/>
      <c r="I49" s="7"/>
      <c r="J49" s="7"/>
      <c r="K49" s="7"/>
      <c r="L49" s="690"/>
      <c r="M49" s="64"/>
      <c r="N49" s="7"/>
      <c r="O49" s="7"/>
      <c r="P49" s="7"/>
      <c r="Q49" s="7"/>
      <c r="R49" s="7"/>
      <c r="S49" s="7"/>
      <c r="T49" s="7"/>
      <c r="U49" s="7"/>
      <c r="V49" s="7"/>
      <c r="W49" s="7"/>
      <c r="X49" s="7"/>
      <c r="Y49" s="7"/>
    </row>
    <row r="50" spans="2:25" ht="37.5" customHeight="1" thickBot="1" x14ac:dyDescent="0.3">
      <c r="B50" s="689"/>
      <c r="C50" s="2711" t="s">
        <v>2270</v>
      </c>
      <c r="D50" s="2711"/>
      <c r="E50" s="2711"/>
      <c r="F50" s="2711"/>
      <c r="G50" s="2712"/>
      <c r="H50" s="696" t="s">
        <v>1996</v>
      </c>
      <c r="I50" s="346"/>
      <c r="J50" s="7"/>
      <c r="K50" s="7"/>
      <c r="L50" s="690"/>
      <c r="M50" s="64"/>
      <c r="N50" s="697" t="s">
        <v>2265</v>
      </c>
      <c r="O50" s="2713" t="s">
        <v>2280</v>
      </c>
      <c r="P50" s="2713"/>
      <c r="Q50" s="2713" t="s">
        <v>2281</v>
      </c>
      <c r="R50" s="2713"/>
      <c r="S50" s="2713" t="s">
        <v>2286</v>
      </c>
      <c r="T50" s="2714"/>
    </row>
    <row r="51" spans="2:25" ht="7.5" customHeight="1" x14ac:dyDescent="0.25">
      <c r="B51" s="689"/>
      <c r="C51" s="7"/>
      <c r="D51" s="7"/>
      <c r="E51" s="7"/>
      <c r="F51" s="7"/>
      <c r="G51" s="7"/>
      <c r="H51" s="7"/>
      <c r="I51" s="7"/>
      <c r="J51" s="7"/>
      <c r="K51" s="7"/>
      <c r="L51" s="690"/>
      <c r="M51" s="64"/>
      <c r="U51" s="7"/>
      <c r="V51" s="7"/>
      <c r="W51" s="7"/>
      <c r="X51" s="7"/>
      <c r="Y51" s="7"/>
    </row>
    <row r="52" spans="2:25" ht="7.5" customHeight="1" thickBot="1" x14ac:dyDescent="0.3">
      <c r="B52" s="689"/>
      <c r="C52" s="7"/>
      <c r="D52" s="7"/>
      <c r="E52" s="7"/>
      <c r="F52" s="7"/>
      <c r="G52" s="7"/>
      <c r="H52" s="7"/>
      <c r="I52" s="7"/>
      <c r="J52" s="7"/>
      <c r="K52" s="7"/>
      <c r="L52" s="690"/>
      <c r="M52" s="64"/>
      <c r="N52" s="7"/>
      <c r="O52" s="7"/>
      <c r="P52" s="7"/>
      <c r="Q52" s="7"/>
      <c r="R52" s="7"/>
      <c r="S52" s="7"/>
      <c r="T52" s="7"/>
      <c r="U52" s="7"/>
      <c r="V52" s="7"/>
      <c r="W52" s="7"/>
      <c r="X52" s="7"/>
      <c r="Y52" s="7"/>
    </row>
    <row r="53" spans="2:25" ht="37.5" customHeight="1" thickBot="1" x14ac:dyDescent="0.3">
      <c r="B53" s="689"/>
      <c r="C53" s="1918" t="s">
        <v>2271</v>
      </c>
      <c r="D53" s="1918"/>
      <c r="E53" s="1918"/>
      <c r="F53" s="1918"/>
      <c r="G53" s="1919"/>
      <c r="H53" s="696" t="s">
        <v>1996</v>
      </c>
      <c r="I53" s="346"/>
      <c r="J53" s="7"/>
      <c r="K53" s="7"/>
      <c r="L53" s="690"/>
      <c r="M53" s="64"/>
      <c r="N53" s="697" t="s">
        <v>2265</v>
      </c>
      <c r="O53" s="2713" t="s">
        <v>2280</v>
      </c>
      <c r="P53" s="2713"/>
      <c r="Q53" s="2713" t="s">
        <v>2281</v>
      </c>
      <c r="R53" s="2713"/>
      <c r="S53" s="2713" t="s">
        <v>2287</v>
      </c>
      <c r="T53" s="2714"/>
    </row>
    <row r="54" spans="2:25" ht="7.5" customHeight="1" thickBot="1" x14ac:dyDescent="0.3">
      <c r="B54" s="689"/>
      <c r="C54" s="7"/>
      <c r="D54" s="7"/>
      <c r="E54" s="7"/>
      <c r="F54" s="7"/>
      <c r="G54" s="7"/>
      <c r="H54" s="7"/>
      <c r="I54" s="7"/>
      <c r="J54" s="7"/>
      <c r="K54" s="7"/>
      <c r="L54" s="690"/>
      <c r="M54" s="64"/>
      <c r="N54" s="7"/>
      <c r="O54" s="7"/>
      <c r="P54" s="7"/>
      <c r="Q54" s="7"/>
      <c r="R54" s="7"/>
      <c r="S54" s="7"/>
      <c r="T54" s="7"/>
      <c r="U54" s="7"/>
      <c r="V54" s="7"/>
      <c r="W54" s="7"/>
      <c r="X54" s="7"/>
      <c r="Y54" s="7"/>
    </row>
    <row r="55" spans="2:25" ht="50.25" customHeight="1" thickBot="1" x14ac:dyDescent="0.3">
      <c r="B55" s="689"/>
      <c r="C55" s="1918" t="s">
        <v>2272</v>
      </c>
      <c r="D55" s="1918"/>
      <c r="E55" s="1918"/>
      <c r="F55" s="1918"/>
      <c r="G55" s="1919"/>
      <c r="H55" s="696" t="s">
        <v>1996</v>
      </c>
      <c r="I55" s="346"/>
      <c r="J55" s="7"/>
      <c r="K55" s="7"/>
      <c r="L55" s="690"/>
      <c r="M55" s="64"/>
      <c r="N55" s="697" t="s">
        <v>2265</v>
      </c>
      <c r="O55" s="2713" t="s">
        <v>2280</v>
      </c>
      <c r="P55" s="2713"/>
      <c r="Q55" s="2713" t="s">
        <v>2281</v>
      </c>
      <c r="R55" s="2713"/>
      <c r="S55" s="2713" t="s">
        <v>2288</v>
      </c>
      <c r="T55" s="2714"/>
    </row>
    <row r="56" spans="2:25" ht="7.5" customHeight="1" x14ac:dyDescent="0.25">
      <c r="B56" s="689"/>
      <c r="C56" s="7"/>
      <c r="D56" s="7"/>
      <c r="E56" s="7"/>
      <c r="F56" s="7"/>
      <c r="G56" s="7"/>
      <c r="H56" s="7"/>
      <c r="I56" s="7"/>
      <c r="J56" s="7"/>
      <c r="K56" s="7"/>
      <c r="L56" s="690"/>
      <c r="M56" s="64"/>
      <c r="N56" s="7"/>
      <c r="O56" s="7"/>
      <c r="P56" s="7"/>
      <c r="Q56" s="7"/>
      <c r="R56" s="7"/>
      <c r="S56" s="7"/>
      <c r="T56" s="7"/>
      <c r="U56" s="7"/>
      <c r="V56" s="7"/>
      <c r="W56" s="7"/>
      <c r="X56" s="7"/>
      <c r="Y56" s="7"/>
    </row>
    <row r="57" spans="2:25" x14ac:dyDescent="0.25">
      <c r="B57" s="704"/>
      <c r="L57" s="705"/>
    </row>
    <row r="58" spans="2:25" ht="27.75" customHeight="1" x14ac:dyDescent="0.25">
      <c r="B58" s="704"/>
      <c r="E58" s="1917" t="s">
        <v>2023</v>
      </c>
      <c r="F58" s="1917"/>
      <c r="G58" s="1917"/>
      <c r="H58" s="1917"/>
      <c r="I58" s="1917"/>
      <c r="J58" s="1917"/>
      <c r="L58" s="705"/>
    </row>
    <row r="59" spans="2:25" ht="15.75" thickBot="1" x14ac:dyDescent="0.3">
      <c r="B59" s="706"/>
      <c r="C59" s="707"/>
      <c r="D59" s="707"/>
      <c r="E59" s="707"/>
      <c r="F59" s="707"/>
      <c r="G59" s="707"/>
      <c r="H59" s="707"/>
      <c r="I59" s="707"/>
      <c r="J59" s="707"/>
      <c r="K59" s="707"/>
      <c r="L59" s="708"/>
    </row>
    <row r="60" spans="2:25" ht="15.75" thickBot="1" x14ac:dyDescent="0.3"/>
    <row r="61" spans="2:25" ht="30" customHeight="1" thickBot="1" x14ac:dyDescent="0.3">
      <c r="B61" s="1921" t="s">
        <v>2238</v>
      </c>
      <c r="C61" s="1922"/>
      <c r="D61" s="1922"/>
      <c r="E61" s="1922"/>
      <c r="F61" s="1922"/>
      <c r="G61" s="1922"/>
      <c r="H61" s="1922"/>
      <c r="I61" s="1922"/>
      <c r="J61" s="1922"/>
      <c r="K61" s="1922"/>
      <c r="L61" s="1923"/>
    </row>
    <row r="62" spans="2:25" ht="29.25" customHeight="1" x14ac:dyDescent="0.25">
      <c r="B62" s="700"/>
      <c r="C62" s="1914" t="s">
        <v>1998</v>
      </c>
      <c r="D62" s="1914"/>
      <c r="E62" s="1914"/>
      <c r="F62" s="162"/>
      <c r="G62" s="162"/>
      <c r="H62" s="162"/>
      <c r="I62" s="162"/>
      <c r="J62" s="701"/>
      <c r="K62" s="701"/>
      <c r="L62" s="702"/>
      <c r="M62" s="64"/>
      <c r="N62" s="64"/>
      <c r="O62" s="64"/>
      <c r="P62" s="64"/>
      <c r="Q62" s="64"/>
      <c r="R62" s="64"/>
      <c r="S62" s="64"/>
      <c r="T62" s="64"/>
      <c r="U62" s="64"/>
      <c r="V62" s="64"/>
      <c r="W62" s="64"/>
      <c r="X62" s="64"/>
      <c r="Y62" s="64"/>
    </row>
    <row r="63" spans="2:25" ht="39.75" customHeight="1" x14ac:dyDescent="0.25">
      <c r="B63" s="691"/>
      <c r="C63" s="630"/>
      <c r="D63" s="692" t="s">
        <v>1999</v>
      </c>
      <c r="E63" s="1915">
        <v>2009</v>
      </c>
      <c r="F63" s="1916"/>
      <c r="G63" s="692" t="s">
        <v>2000</v>
      </c>
      <c r="H63" s="1915">
        <v>2015</v>
      </c>
      <c r="I63" s="1916"/>
      <c r="J63" s="64"/>
      <c r="K63" s="64"/>
      <c r="L63" s="693"/>
      <c r="M63" s="64"/>
      <c r="U63" s="7"/>
      <c r="V63" s="7"/>
      <c r="W63" s="7"/>
      <c r="X63" s="7"/>
      <c r="Y63" s="7"/>
    </row>
    <row r="64" spans="2:25" ht="4.5" customHeight="1" x14ac:dyDescent="0.25">
      <c r="B64" s="691"/>
      <c r="C64" s="630"/>
      <c r="D64" s="173"/>
      <c r="E64" s="694"/>
      <c r="F64" s="694"/>
      <c r="G64" s="173"/>
      <c r="H64" s="694"/>
      <c r="I64" s="694"/>
      <c r="J64" s="64"/>
      <c r="K64" s="64"/>
      <c r="L64" s="693"/>
      <c r="M64" s="64"/>
      <c r="U64" s="7"/>
      <c r="V64" s="7"/>
      <c r="W64" s="7"/>
      <c r="X64" s="7"/>
      <c r="Y64" s="7"/>
    </row>
    <row r="65" spans="2:25" ht="29.45" customHeight="1" x14ac:dyDescent="0.25">
      <c r="B65" s="689"/>
      <c r="C65" s="1924" t="s">
        <v>2240</v>
      </c>
      <c r="D65" s="1924"/>
      <c r="E65" s="1924"/>
      <c r="F65" s="1924"/>
      <c r="G65" s="7"/>
      <c r="H65" s="7"/>
      <c r="I65" s="7"/>
      <c r="J65" s="7"/>
      <c r="K65" s="7"/>
      <c r="L65" s="690"/>
      <c r="M65" s="64"/>
      <c r="U65" s="407"/>
      <c r="V65" s="407"/>
      <c r="W65" s="407"/>
      <c r="X65" s="407"/>
      <c r="Y65" s="407"/>
    </row>
    <row r="66" spans="2:25" ht="39" customHeight="1" x14ac:dyDescent="0.25">
      <c r="B66" s="691"/>
      <c r="C66" s="630"/>
      <c r="D66" s="692" t="s">
        <v>1999</v>
      </c>
      <c r="E66" s="1915">
        <v>0</v>
      </c>
      <c r="F66" s="1916"/>
      <c r="G66" s="692" t="s">
        <v>2000</v>
      </c>
      <c r="H66" s="1915">
        <v>100</v>
      </c>
      <c r="I66" s="1916"/>
      <c r="J66" s="64"/>
      <c r="K66" s="64"/>
      <c r="L66" s="693"/>
      <c r="M66" s="64"/>
      <c r="U66" s="407"/>
      <c r="V66" s="407"/>
      <c r="W66" s="407"/>
      <c r="X66" s="407"/>
      <c r="Y66" s="407"/>
    </row>
    <row r="67" spans="2:25" ht="7.5" customHeight="1" x14ac:dyDescent="0.25">
      <c r="B67" s="689"/>
      <c r="C67" s="7"/>
      <c r="D67" s="7"/>
      <c r="E67" s="7"/>
      <c r="F67" s="7"/>
      <c r="G67" s="7"/>
      <c r="H67" s="7"/>
      <c r="I67" s="7"/>
      <c r="J67" s="7"/>
      <c r="K67" s="7"/>
      <c r="L67" s="690"/>
      <c r="M67" s="64"/>
      <c r="U67" s="7"/>
      <c r="V67" s="7"/>
      <c r="W67" s="7"/>
      <c r="X67" s="7"/>
      <c r="Y67" s="7"/>
    </row>
    <row r="68" spans="2:25" ht="26.25" customHeight="1" x14ac:dyDescent="0.25">
      <c r="B68" s="689"/>
      <c r="C68" s="1918" t="s">
        <v>2246</v>
      </c>
      <c r="D68" s="1918"/>
      <c r="E68" s="1918"/>
      <c r="F68" s="1918"/>
      <c r="G68" s="1918"/>
      <c r="H68" s="730"/>
      <c r="I68" s="346"/>
      <c r="J68" s="7"/>
      <c r="K68" s="7"/>
      <c r="L68" s="690"/>
      <c r="M68" s="64"/>
    </row>
    <row r="69" spans="2:25" ht="7.5" customHeight="1" x14ac:dyDescent="0.25">
      <c r="B69" s="689"/>
      <c r="C69" s="7"/>
      <c r="D69" s="7"/>
      <c r="E69" s="7"/>
      <c r="F69" s="7"/>
      <c r="G69" s="7"/>
      <c r="H69" s="7"/>
      <c r="I69" s="7"/>
      <c r="J69" s="7"/>
      <c r="K69" s="7"/>
      <c r="L69" s="690"/>
      <c r="M69" s="64"/>
      <c r="U69" s="7"/>
      <c r="V69" s="7"/>
      <c r="W69" s="7"/>
      <c r="X69" s="7"/>
      <c r="Y69" s="7"/>
    </row>
    <row r="70" spans="2:25" ht="37.5" customHeight="1" x14ac:dyDescent="0.25">
      <c r="B70" s="689"/>
      <c r="C70" s="2711" t="s">
        <v>2243</v>
      </c>
      <c r="D70" s="2711"/>
      <c r="E70" s="2711"/>
      <c r="F70" s="2711"/>
      <c r="G70" s="2712"/>
      <c r="H70" s="696" t="s">
        <v>1996</v>
      </c>
      <c r="I70" s="346"/>
      <c r="J70" s="7"/>
      <c r="K70" s="7"/>
      <c r="L70" s="690"/>
      <c r="M70" s="64"/>
    </row>
    <row r="71" spans="2:25" ht="7.5" customHeight="1" x14ac:dyDescent="0.25">
      <c r="B71" s="689"/>
      <c r="C71" s="7"/>
      <c r="D71" s="7"/>
      <c r="E71" s="7"/>
      <c r="F71" s="7"/>
      <c r="G71" s="7"/>
      <c r="H71" s="7"/>
      <c r="I71" s="7"/>
      <c r="J71" s="7"/>
      <c r="K71" s="7"/>
      <c r="L71" s="690"/>
      <c r="M71" s="64"/>
      <c r="U71" s="7"/>
      <c r="V71" s="7"/>
      <c r="W71" s="7"/>
      <c r="X71" s="7"/>
      <c r="Y71" s="7"/>
    </row>
    <row r="72" spans="2:25" ht="37.5" customHeight="1" x14ac:dyDescent="0.25">
      <c r="B72" s="689"/>
      <c r="C72" s="2711" t="s">
        <v>2244</v>
      </c>
      <c r="D72" s="2711"/>
      <c r="E72" s="2711"/>
      <c r="F72" s="2711"/>
      <c r="G72" s="2712"/>
      <c r="H72" s="696" t="s">
        <v>1996</v>
      </c>
      <c r="I72" s="346"/>
      <c r="J72" s="7"/>
      <c r="K72" s="7"/>
      <c r="L72" s="690"/>
      <c r="M72" s="64"/>
    </row>
    <row r="73" spans="2:25" ht="7.5" customHeight="1" x14ac:dyDescent="0.25">
      <c r="B73" s="689"/>
      <c r="C73" s="7"/>
      <c r="D73" s="7"/>
      <c r="E73" s="7"/>
      <c r="F73" s="7"/>
      <c r="G73" s="7"/>
      <c r="H73" s="7"/>
      <c r="I73" s="7"/>
      <c r="J73" s="7"/>
      <c r="K73" s="7"/>
      <c r="L73" s="690"/>
      <c r="M73" s="64"/>
      <c r="U73" s="7"/>
      <c r="V73" s="7"/>
      <c r="W73" s="7"/>
      <c r="X73" s="7"/>
      <c r="Y73" s="7"/>
    </row>
    <row r="74" spans="2:25" ht="37.5" customHeight="1" x14ac:dyDescent="0.25">
      <c r="B74" s="689"/>
      <c r="C74" s="2711" t="s">
        <v>2245</v>
      </c>
      <c r="D74" s="2711"/>
      <c r="E74" s="2711"/>
      <c r="F74" s="2711"/>
      <c r="G74" s="2712"/>
      <c r="H74" s="696" t="s">
        <v>1996</v>
      </c>
      <c r="I74" s="346"/>
      <c r="J74" s="7"/>
      <c r="K74" s="7"/>
      <c r="L74" s="690"/>
      <c r="M74" s="64"/>
    </row>
    <row r="75" spans="2:25" ht="7.5" customHeight="1" x14ac:dyDescent="0.25">
      <c r="B75" s="689"/>
      <c r="C75" s="7"/>
      <c r="D75" s="7"/>
      <c r="E75" s="7"/>
      <c r="F75" s="7"/>
      <c r="G75" s="7"/>
      <c r="H75" s="7"/>
      <c r="I75" s="7"/>
      <c r="J75" s="7"/>
      <c r="K75" s="7"/>
      <c r="L75" s="690"/>
      <c r="M75" s="64"/>
      <c r="U75" s="7"/>
      <c r="V75" s="7"/>
      <c r="W75" s="7"/>
      <c r="X75" s="7"/>
      <c r="Y75" s="7"/>
    </row>
    <row r="76" spans="2:25" ht="43.5" customHeight="1" x14ac:dyDescent="0.25">
      <c r="B76" s="689"/>
      <c r="C76" s="1918" t="s">
        <v>2250</v>
      </c>
      <c r="D76" s="1918"/>
      <c r="E76" s="1918"/>
      <c r="F76" s="1918"/>
      <c r="G76" s="1918"/>
      <c r="H76" s="696" t="s">
        <v>1996</v>
      </c>
      <c r="I76" s="346"/>
      <c r="J76" s="7"/>
      <c r="K76" s="7"/>
      <c r="L76" s="690"/>
      <c r="M76" s="64"/>
    </row>
    <row r="77" spans="2:25" ht="7.5" customHeight="1" x14ac:dyDescent="0.25">
      <c r="B77" s="689"/>
      <c r="C77" s="7"/>
      <c r="D77" s="7"/>
      <c r="E77" s="7"/>
      <c r="F77" s="7"/>
      <c r="G77" s="7"/>
      <c r="H77" s="7"/>
      <c r="I77" s="7"/>
      <c r="J77" s="7"/>
      <c r="K77" s="7"/>
      <c r="L77" s="690"/>
      <c r="M77" s="64"/>
      <c r="U77" s="7"/>
      <c r="V77" s="7"/>
      <c r="W77" s="7"/>
      <c r="X77" s="7"/>
      <c r="Y77" s="7"/>
    </row>
    <row r="78" spans="2:25" ht="43.5" customHeight="1" x14ac:dyDescent="0.25">
      <c r="B78" s="689"/>
      <c r="C78" s="1918" t="s">
        <v>2252</v>
      </c>
      <c r="D78" s="1918"/>
      <c r="E78" s="1918"/>
      <c r="F78" s="1918"/>
      <c r="G78" s="1918"/>
      <c r="H78" s="696" t="s">
        <v>1996</v>
      </c>
      <c r="I78" s="346"/>
      <c r="J78" s="7"/>
      <c r="K78" s="7"/>
      <c r="L78" s="690"/>
      <c r="M78" s="64"/>
    </row>
    <row r="79" spans="2:25" ht="7.5" customHeight="1" x14ac:dyDescent="0.25">
      <c r="B79" s="689"/>
      <c r="C79" s="7"/>
      <c r="D79" s="7"/>
      <c r="E79" s="7"/>
      <c r="F79" s="7"/>
      <c r="G79" s="7"/>
      <c r="H79" s="7"/>
      <c r="I79" s="7"/>
      <c r="J79" s="7"/>
      <c r="K79" s="7"/>
      <c r="L79" s="690"/>
      <c r="M79" s="64"/>
      <c r="U79" s="7"/>
      <c r="V79" s="7"/>
      <c r="W79" s="7"/>
      <c r="X79" s="7"/>
      <c r="Y79" s="7"/>
    </row>
    <row r="80" spans="2:25" ht="43.5" customHeight="1" x14ac:dyDescent="0.25">
      <c r="B80" s="689"/>
      <c r="C80" s="1918" t="s">
        <v>2253</v>
      </c>
      <c r="D80" s="1918"/>
      <c r="E80" s="1918"/>
      <c r="F80" s="1918"/>
      <c r="G80" s="1918"/>
      <c r="H80" s="696" t="s">
        <v>1996</v>
      </c>
      <c r="I80" s="346"/>
      <c r="J80" s="7"/>
      <c r="K80" s="7"/>
      <c r="L80" s="690"/>
      <c r="M80" s="64"/>
    </row>
    <row r="81" spans="2:25" ht="7.5" customHeight="1" x14ac:dyDescent="0.25">
      <c r="B81" s="689"/>
      <c r="C81" s="7"/>
      <c r="D81" s="7"/>
      <c r="E81" s="7"/>
      <c r="F81" s="7"/>
      <c r="G81" s="7"/>
      <c r="H81" s="7"/>
      <c r="I81" s="7"/>
      <c r="J81" s="7"/>
      <c r="K81" s="7"/>
      <c r="L81" s="690"/>
      <c r="M81" s="64"/>
      <c r="U81" s="7"/>
      <c r="V81" s="7"/>
      <c r="W81" s="7"/>
      <c r="X81" s="7"/>
      <c r="Y81" s="7"/>
    </row>
    <row r="82" spans="2:25" ht="43.5" customHeight="1" x14ac:dyDescent="0.25">
      <c r="B82" s="689"/>
      <c r="C82" s="1918" t="s">
        <v>2256</v>
      </c>
      <c r="D82" s="1918"/>
      <c r="E82" s="1918"/>
      <c r="F82" s="1918"/>
      <c r="G82" s="1918"/>
      <c r="H82" s="696" t="s">
        <v>1996</v>
      </c>
      <c r="I82" s="346"/>
      <c r="J82" s="7"/>
      <c r="K82" s="7"/>
      <c r="L82" s="690"/>
      <c r="M82" s="64"/>
    </row>
    <row r="83" spans="2:25" ht="7.5" customHeight="1" x14ac:dyDescent="0.25">
      <c r="B83" s="689"/>
      <c r="C83" s="7"/>
      <c r="D83" s="7"/>
      <c r="E83" s="7"/>
      <c r="F83" s="7"/>
      <c r="G83" s="7"/>
      <c r="H83" s="7"/>
      <c r="I83" s="7"/>
      <c r="J83" s="7"/>
      <c r="K83" s="7"/>
      <c r="L83" s="690"/>
      <c r="M83" s="64"/>
      <c r="U83" s="7"/>
      <c r="V83" s="7"/>
      <c r="W83" s="7"/>
      <c r="X83" s="7"/>
      <c r="Y83" s="7"/>
    </row>
    <row r="84" spans="2:25" ht="26.25" customHeight="1" x14ac:dyDescent="0.25">
      <c r="B84" s="689"/>
      <c r="C84" s="1918" t="s">
        <v>1938</v>
      </c>
      <c r="D84" s="1918"/>
      <c r="E84" s="1918"/>
      <c r="F84" s="1918"/>
      <c r="G84" s="1918"/>
      <c r="H84" s="730"/>
      <c r="I84" s="346"/>
      <c r="J84" s="7"/>
      <c r="K84" s="7"/>
      <c r="L84" s="690"/>
      <c r="M84" s="64"/>
    </row>
    <row r="85" spans="2:25" ht="7.5" customHeight="1" x14ac:dyDescent="0.25">
      <c r="B85" s="689"/>
      <c r="C85" s="7"/>
      <c r="D85" s="7"/>
      <c r="E85" s="7"/>
      <c r="F85" s="7"/>
      <c r="G85" s="7"/>
      <c r="H85" s="7"/>
      <c r="I85" s="7"/>
      <c r="J85" s="7"/>
      <c r="K85" s="7"/>
      <c r="L85" s="690"/>
      <c r="M85" s="64"/>
      <c r="U85" s="7"/>
      <c r="V85" s="7"/>
      <c r="W85" s="7"/>
      <c r="X85" s="7"/>
      <c r="Y85" s="7"/>
    </row>
    <row r="86" spans="2:25" ht="37.5" customHeight="1" x14ac:dyDescent="0.25">
      <c r="B86" s="689"/>
      <c r="C86" s="2711" t="s">
        <v>2259</v>
      </c>
      <c r="D86" s="2711"/>
      <c r="E86" s="2711"/>
      <c r="F86" s="2711"/>
      <c r="G86" s="2712"/>
      <c r="H86" s="696"/>
      <c r="I86" s="346"/>
      <c r="J86" s="7"/>
      <c r="K86" s="7"/>
      <c r="L86" s="690"/>
      <c r="M86" s="64"/>
    </row>
    <row r="87" spans="2:25" ht="7.5" customHeight="1" x14ac:dyDescent="0.25">
      <c r="B87" s="689"/>
      <c r="C87" s="7"/>
      <c r="D87" s="7"/>
      <c r="E87" s="7"/>
      <c r="F87" s="7"/>
      <c r="G87" s="7"/>
      <c r="H87" s="7"/>
      <c r="I87" s="7"/>
      <c r="J87" s="7"/>
      <c r="K87" s="7"/>
      <c r="L87" s="690"/>
      <c r="M87" s="64"/>
      <c r="U87" s="7"/>
      <c r="V87" s="7"/>
      <c r="W87" s="7"/>
      <c r="X87" s="7"/>
      <c r="Y87" s="7"/>
    </row>
    <row r="88" spans="2:25" ht="37.5" customHeight="1" x14ac:dyDescent="0.25">
      <c r="B88" s="689"/>
      <c r="C88" s="2711" t="s">
        <v>2260</v>
      </c>
      <c r="D88" s="2711"/>
      <c r="E88" s="2711"/>
      <c r="F88" s="2711"/>
      <c r="G88" s="2712"/>
      <c r="H88" s="696"/>
      <c r="I88" s="346"/>
      <c r="J88" s="7"/>
      <c r="K88" s="7"/>
      <c r="L88" s="690"/>
      <c r="M88" s="64"/>
    </row>
    <row r="89" spans="2:25" ht="7.5" customHeight="1" x14ac:dyDescent="0.25">
      <c r="B89" s="689"/>
      <c r="C89" s="7"/>
      <c r="D89" s="7"/>
      <c r="E89" s="7"/>
      <c r="F89" s="7"/>
      <c r="G89" s="7"/>
      <c r="H89" s="7"/>
      <c r="I89" s="7"/>
      <c r="J89" s="7"/>
      <c r="K89" s="7"/>
      <c r="L89" s="690"/>
      <c r="M89" s="64"/>
      <c r="U89" s="7"/>
      <c r="V89" s="7"/>
      <c r="W89" s="7"/>
      <c r="X89" s="7"/>
      <c r="Y89" s="7"/>
    </row>
    <row r="90" spans="2:25" ht="26.25" customHeight="1" x14ac:dyDescent="0.25">
      <c r="B90" s="689"/>
      <c r="C90" s="1918" t="s">
        <v>1939</v>
      </c>
      <c r="D90" s="1918"/>
      <c r="E90" s="1918"/>
      <c r="F90" s="1918"/>
      <c r="G90" s="1918"/>
      <c r="H90" s="730"/>
      <c r="I90" s="346"/>
      <c r="J90" s="7"/>
      <c r="K90" s="7"/>
      <c r="L90" s="690"/>
      <c r="M90" s="64"/>
    </row>
    <row r="91" spans="2:25" ht="7.5" customHeight="1" x14ac:dyDescent="0.25">
      <c r="B91" s="689"/>
      <c r="C91" s="7"/>
      <c r="D91" s="7"/>
      <c r="E91" s="7"/>
      <c r="F91" s="7"/>
      <c r="G91" s="7"/>
      <c r="H91" s="7"/>
      <c r="I91" s="7"/>
      <c r="J91" s="7"/>
      <c r="K91" s="7"/>
      <c r="L91" s="690"/>
      <c r="M91" s="64"/>
      <c r="U91" s="7"/>
      <c r="V91" s="7"/>
      <c r="W91" s="7"/>
      <c r="X91" s="7"/>
      <c r="Y91" s="7"/>
    </row>
    <row r="92" spans="2:25" ht="37.5" customHeight="1" x14ac:dyDescent="0.25">
      <c r="B92" s="689"/>
      <c r="C92" s="2711" t="s">
        <v>2262</v>
      </c>
      <c r="D92" s="2711"/>
      <c r="E92" s="2711"/>
      <c r="F92" s="2711"/>
      <c r="G92" s="2712"/>
      <c r="H92" s="696"/>
      <c r="I92" s="346"/>
      <c r="J92" s="7"/>
      <c r="K92" s="7"/>
      <c r="L92" s="690"/>
      <c r="M92" s="64"/>
    </row>
    <row r="93" spans="2:25" ht="7.5" customHeight="1" x14ac:dyDescent="0.25">
      <c r="B93" s="689"/>
      <c r="C93" s="7"/>
      <c r="D93" s="7"/>
      <c r="E93" s="7"/>
      <c r="F93" s="7"/>
      <c r="G93" s="7"/>
      <c r="H93" s="7"/>
      <c r="I93" s="7"/>
      <c r="J93" s="7"/>
      <c r="K93" s="7"/>
      <c r="L93" s="690"/>
      <c r="M93" s="64"/>
      <c r="U93" s="7"/>
      <c r="V93" s="7"/>
      <c r="W93" s="7"/>
      <c r="X93" s="7"/>
      <c r="Y93" s="7"/>
    </row>
    <row r="94" spans="2:25" ht="37.5" customHeight="1" x14ac:dyDescent="0.25">
      <c r="B94" s="689"/>
      <c r="C94" s="2711" t="s">
        <v>2261</v>
      </c>
      <c r="D94" s="2711"/>
      <c r="E94" s="2711"/>
      <c r="F94" s="2711"/>
      <c r="G94" s="2712"/>
      <c r="H94" s="696"/>
      <c r="I94" s="346"/>
      <c r="J94" s="7"/>
      <c r="K94" s="7"/>
      <c r="L94" s="690"/>
      <c r="M94" s="64"/>
    </row>
    <row r="95" spans="2:25" ht="7.5" customHeight="1" x14ac:dyDescent="0.25">
      <c r="B95" s="689"/>
      <c r="C95" s="7"/>
      <c r="D95" s="7"/>
      <c r="E95" s="7"/>
      <c r="F95" s="7"/>
      <c r="G95" s="7"/>
      <c r="H95" s="7"/>
      <c r="I95" s="7"/>
      <c r="J95" s="7"/>
      <c r="K95" s="7"/>
      <c r="L95" s="690"/>
      <c r="M95" s="64"/>
      <c r="U95" s="7"/>
      <c r="V95" s="7"/>
      <c r="W95" s="7"/>
      <c r="X95" s="7"/>
      <c r="Y95" s="7"/>
    </row>
    <row r="96" spans="2:25" ht="37.5" customHeight="1" x14ac:dyDescent="0.25">
      <c r="B96" s="689"/>
      <c r="C96" s="2711" t="s">
        <v>2263</v>
      </c>
      <c r="D96" s="2711"/>
      <c r="E96" s="2711"/>
      <c r="F96" s="2711"/>
      <c r="G96" s="2712"/>
      <c r="H96" s="696"/>
      <c r="I96" s="346"/>
      <c r="J96" s="7"/>
      <c r="K96" s="7"/>
      <c r="L96" s="690"/>
      <c r="M96" s="64"/>
    </row>
    <row r="97" spans="2:25" ht="7.5" customHeight="1" x14ac:dyDescent="0.25">
      <c r="B97" s="689"/>
      <c r="C97" s="7"/>
      <c r="D97" s="7"/>
      <c r="E97" s="7"/>
      <c r="F97" s="7"/>
      <c r="G97" s="7"/>
      <c r="H97" s="7"/>
      <c r="I97" s="7"/>
      <c r="J97" s="7"/>
      <c r="K97" s="7"/>
      <c r="L97" s="690"/>
      <c r="M97" s="64"/>
      <c r="U97" s="7"/>
      <c r="V97" s="7"/>
      <c r="W97" s="7"/>
      <c r="X97" s="7"/>
      <c r="Y97" s="7"/>
    </row>
    <row r="98" spans="2:25" ht="26.25" customHeight="1" x14ac:dyDescent="0.25">
      <c r="B98" s="689"/>
      <c r="C98" s="1918" t="s">
        <v>2266</v>
      </c>
      <c r="D98" s="1918"/>
      <c r="E98" s="1918"/>
      <c r="F98" s="1918"/>
      <c r="G98" s="1918"/>
      <c r="H98" s="730"/>
      <c r="I98" s="346"/>
      <c r="J98" s="7"/>
      <c r="K98" s="7"/>
      <c r="L98" s="690"/>
      <c r="M98" s="64"/>
    </row>
    <row r="99" spans="2:25" ht="7.5" customHeight="1" x14ac:dyDescent="0.25">
      <c r="B99" s="689"/>
      <c r="C99" s="7"/>
      <c r="D99" s="7"/>
      <c r="E99" s="7"/>
      <c r="F99" s="7"/>
      <c r="G99" s="7"/>
      <c r="H99" s="7"/>
      <c r="I99" s="7"/>
      <c r="J99" s="7"/>
      <c r="K99" s="7"/>
      <c r="L99" s="690"/>
      <c r="M99" s="64"/>
      <c r="U99" s="7"/>
      <c r="V99" s="7"/>
      <c r="W99" s="7"/>
      <c r="X99" s="7"/>
      <c r="Y99" s="7"/>
    </row>
    <row r="100" spans="2:25" ht="37.5" customHeight="1" x14ac:dyDescent="0.25">
      <c r="B100" s="689"/>
      <c r="C100" s="2711" t="s">
        <v>2267</v>
      </c>
      <c r="D100" s="2711"/>
      <c r="E100" s="2711"/>
      <c r="F100" s="2711"/>
      <c r="G100" s="2712"/>
      <c r="H100" s="696"/>
      <c r="I100" s="346"/>
      <c r="J100" s="7"/>
      <c r="K100" s="7"/>
      <c r="L100" s="690"/>
      <c r="M100" s="64"/>
    </row>
    <row r="101" spans="2:25" ht="7.5" customHeight="1" x14ac:dyDescent="0.25">
      <c r="B101" s="689"/>
      <c r="C101" s="7"/>
      <c r="D101" s="7"/>
      <c r="E101" s="7"/>
      <c r="F101" s="7"/>
      <c r="G101" s="7"/>
      <c r="H101" s="7"/>
      <c r="I101" s="7"/>
      <c r="J101" s="7"/>
      <c r="K101" s="7"/>
      <c r="L101" s="690"/>
      <c r="M101" s="64"/>
      <c r="U101" s="7"/>
      <c r="V101" s="7"/>
      <c r="W101" s="7"/>
      <c r="X101" s="7"/>
      <c r="Y101" s="7"/>
    </row>
    <row r="102" spans="2:25" ht="37.5" customHeight="1" x14ac:dyDescent="0.25">
      <c r="B102" s="689"/>
      <c r="C102" s="2711" t="s">
        <v>2268</v>
      </c>
      <c r="D102" s="2711"/>
      <c r="E102" s="2711"/>
      <c r="F102" s="2711"/>
      <c r="G102" s="2712"/>
      <c r="H102" s="696"/>
      <c r="I102" s="346"/>
      <c r="J102" s="7"/>
      <c r="K102" s="7"/>
      <c r="L102" s="690"/>
      <c r="M102" s="64"/>
    </row>
    <row r="103" spans="2:25" ht="7.5" customHeight="1" x14ac:dyDescent="0.25">
      <c r="B103" s="689"/>
      <c r="C103" s="7"/>
      <c r="D103" s="7"/>
      <c r="E103" s="7"/>
      <c r="F103" s="7"/>
      <c r="G103" s="7"/>
      <c r="H103" s="7"/>
      <c r="I103" s="7"/>
      <c r="J103" s="7"/>
      <c r="K103" s="7"/>
      <c r="L103" s="690"/>
      <c r="M103" s="64"/>
      <c r="U103" s="7"/>
      <c r="V103" s="7"/>
      <c r="W103" s="7"/>
      <c r="X103" s="7"/>
      <c r="Y103" s="7"/>
    </row>
    <row r="104" spans="2:25" ht="37.5" customHeight="1" x14ac:dyDescent="0.25">
      <c r="B104" s="689"/>
      <c r="C104" s="2711" t="s">
        <v>2269</v>
      </c>
      <c r="D104" s="2711"/>
      <c r="E104" s="2711"/>
      <c r="F104" s="2711"/>
      <c r="G104" s="2712"/>
      <c r="H104" s="696"/>
      <c r="I104" s="346"/>
      <c r="J104" s="7"/>
      <c r="K104" s="7"/>
      <c r="L104" s="690"/>
      <c r="M104" s="64"/>
    </row>
    <row r="105" spans="2:25" ht="7.5" customHeight="1" x14ac:dyDescent="0.25">
      <c r="B105" s="689"/>
      <c r="C105" s="7"/>
      <c r="D105" s="7"/>
      <c r="E105" s="7"/>
      <c r="F105" s="7"/>
      <c r="G105" s="7"/>
      <c r="H105" s="7"/>
      <c r="I105" s="7"/>
      <c r="J105" s="7"/>
      <c r="K105" s="7"/>
      <c r="L105" s="690"/>
      <c r="M105" s="64"/>
      <c r="U105" s="7"/>
      <c r="V105" s="7"/>
      <c r="W105" s="7"/>
      <c r="X105" s="7"/>
      <c r="Y105" s="7"/>
    </row>
    <row r="106" spans="2:25" ht="37.5" customHeight="1" x14ac:dyDescent="0.25">
      <c r="B106" s="689"/>
      <c r="C106" s="2711" t="s">
        <v>2270</v>
      </c>
      <c r="D106" s="2711"/>
      <c r="E106" s="2711"/>
      <c r="F106" s="2711"/>
      <c r="G106" s="2712"/>
      <c r="H106" s="696"/>
      <c r="I106" s="346"/>
      <c r="J106" s="7"/>
      <c r="K106" s="7"/>
      <c r="L106" s="690"/>
      <c r="M106" s="64"/>
    </row>
    <row r="107" spans="2:25" ht="7.5" customHeight="1" x14ac:dyDescent="0.25">
      <c r="B107" s="689"/>
      <c r="C107" s="7"/>
      <c r="D107" s="7"/>
      <c r="E107" s="7"/>
      <c r="F107" s="7"/>
      <c r="G107" s="7"/>
      <c r="H107" s="7"/>
      <c r="I107" s="7"/>
      <c r="J107" s="7"/>
      <c r="K107" s="7"/>
      <c r="L107" s="690"/>
      <c r="M107" s="64"/>
      <c r="U107" s="7"/>
      <c r="V107" s="7"/>
      <c r="W107" s="7"/>
      <c r="X107" s="7"/>
      <c r="Y107" s="7"/>
    </row>
    <row r="108" spans="2:25" ht="7.5" customHeight="1" x14ac:dyDescent="0.25">
      <c r="B108" s="689"/>
      <c r="C108" s="7"/>
      <c r="D108" s="7"/>
      <c r="E108" s="7"/>
      <c r="F108" s="7"/>
      <c r="G108" s="7"/>
      <c r="H108" s="7"/>
      <c r="I108" s="7"/>
      <c r="J108" s="7"/>
      <c r="K108" s="7"/>
      <c r="L108" s="690"/>
      <c r="M108" s="64"/>
      <c r="U108" s="7"/>
      <c r="V108" s="7"/>
      <c r="W108" s="7"/>
      <c r="X108" s="7"/>
      <c r="Y108" s="7"/>
    </row>
    <row r="109" spans="2:25" ht="37.5" customHeight="1" x14ac:dyDescent="0.25">
      <c r="B109" s="689"/>
      <c r="C109" s="1918" t="s">
        <v>2271</v>
      </c>
      <c r="D109" s="1918"/>
      <c r="E109" s="1918"/>
      <c r="F109" s="1918"/>
      <c r="G109" s="1919"/>
      <c r="H109" s="696"/>
      <c r="I109" s="346"/>
      <c r="J109" s="7"/>
      <c r="K109" s="7"/>
      <c r="L109" s="690"/>
      <c r="M109" s="64"/>
    </row>
    <row r="110" spans="2:25" ht="7.5" customHeight="1" x14ac:dyDescent="0.25">
      <c r="B110" s="689"/>
      <c r="C110" s="7"/>
      <c r="D110" s="7"/>
      <c r="E110" s="7"/>
      <c r="F110" s="7"/>
      <c r="G110" s="7"/>
      <c r="H110" s="7"/>
      <c r="I110" s="7"/>
      <c r="J110" s="7"/>
      <c r="K110" s="7"/>
      <c r="L110" s="690"/>
      <c r="M110" s="64"/>
      <c r="U110" s="7"/>
      <c r="V110" s="7"/>
      <c r="W110" s="7"/>
      <c r="X110" s="7"/>
      <c r="Y110" s="7"/>
    </row>
    <row r="111" spans="2:25" ht="37.5" customHeight="1" x14ac:dyDescent="0.25">
      <c r="B111" s="689"/>
      <c r="C111" s="1918" t="s">
        <v>2272</v>
      </c>
      <c r="D111" s="1918"/>
      <c r="E111" s="1918"/>
      <c r="F111" s="1918"/>
      <c r="G111" s="1919"/>
      <c r="H111" s="696"/>
      <c r="I111" s="346"/>
      <c r="J111" s="7"/>
      <c r="K111" s="7"/>
      <c r="L111" s="690"/>
      <c r="M111" s="64"/>
    </row>
    <row r="112" spans="2:25" ht="7.5" customHeight="1" x14ac:dyDescent="0.25">
      <c r="B112" s="689"/>
      <c r="C112" s="7"/>
      <c r="D112" s="7"/>
      <c r="E112" s="7"/>
      <c r="F112" s="7"/>
      <c r="G112" s="7"/>
      <c r="H112" s="7"/>
      <c r="I112" s="7"/>
      <c r="J112" s="7"/>
      <c r="K112" s="7"/>
      <c r="L112" s="690"/>
      <c r="M112" s="64"/>
      <c r="U112" s="7"/>
      <c r="V112" s="7"/>
      <c r="W112" s="7"/>
      <c r="X112" s="7"/>
      <c r="Y112" s="7"/>
    </row>
    <row r="113" spans="2:12" x14ac:dyDescent="0.25">
      <c r="B113" s="704"/>
      <c r="L113" s="705"/>
    </row>
    <row r="114" spans="2:12" ht="27.75" customHeight="1" x14ac:dyDescent="0.25">
      <c r="B114" s="704"/>
      <c r="E114" s="1917" t="s">
        <v>2023</v>
      </c>
      <c r="F114" s="1917"/>
      <c r="G114" s="1917"/>
      <c r="H114" s="1917"/>
      <c r="I114" s="1917"/>
      <c r="J114" s="1917"/>
      <c r="L114" s="705"/>
    </row>
    <row r="115" spans="2:12" ht="15.75" thickBot="1" x14ac:dyDescent="0.3">
      <c r="B115" s="706"/>
      <c r="C115" s="707"/>
      <c r="D115" s="707"/>
      <c r="E115" s="707"/>
      <c r="F115" s="707"/>
      <c r="G115" s="707"/>
      <c r="H115" s="707"/>
      <c r="I115" s="707"/>
      <c r="J115" s="707"/>
      <c r="K115" s="707"/>
      <c r="L115" s="708"/>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3"/>
  <dimension ref="B1:AF185"/>
  <sheetViews>
    <sheetView showGridLines="0" zoomScaleNormal="100" workbookViewId="0">
      <pane ySplit="3" topLeftCell="A4" activePane="bottomLeft" state="frozen"/>
      <selection pane="bottomLeft" activeCell="N2" sqref="N2"/>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184" customFormat="1" ht="4.5" customHeight="1" x14ac:dyDescent="0.2">
      <c r="AF1" s="507"/>
    </row>
    <row r="2" spans="2:32" s="184" customFormat="1" ht="54.75" customHeight="1" x14ac:dyDescent="0.2">
      <c r="B2" s="1248" t="s">
        <v>1538</v>
      </c>
      <c r="C2" s="1248"/>
      <c r="D2" s="1248"/>
      <c r="E2" s="1248"/>
      <c r="F2" s="1248"/>
      <c r="G2" s="1248"/>
      <c r="H2" s="1248"/>
      <c r="I2" s="61"/>
      <c r="J2" s="61"/>
      <c r="K2" s="61"/>
      <c r="L2" s="61"/>
      <c r="M2" s="61"/>
      <c r="N2" s="61"/>
      <c r="O2" s="61"/>
      <c r="P2" s="61"/>
      <c r="Q2" s="61"/>
      <c r="R2" s="61"/>
      <c r="S2" s="61"/>
      <c r="T2" s="29"/>
      <c r="U2" s="29"/>
      <c r="V2" s="29"/>
      <c r="W2" s="29"/>
      <c r="X2" s="29"/>
      <c r="Y2" s="29"/>
      <c r="Z2" s="29"/>
      <c r="AA2" s="29"/>
      <c r="AB2" s="29"/>
      <c r="AC2" s="29"/>
      <c r="AD2" s="29"/>
      <c r="AE2" s="29"/>
      <c r="AF2" s="507"/>
    </row>
    <row r="3" spans="2:32" s="1" customFormat="1" ht="16.5" customHeight="1" x14ac:dyDescent="0.25">
      <c r="B3" s="409" t="s">
        <v>1168</v>
      </c>
      <c r="C3"/>
      <c r="D3"/>
      <c r="E3"/>
      <c r="F3"/>
      <c r="G3"/>
      <c r="H3" s="200"/>
      <c r="I3" s="200"/>
      <c r="J3" s="200"/>
      <c r="K3" s="201"/>
      <c r="L3"/>
      <c r="M3"/>
      <c r="N3"/>
    </row>
    <row r="4" spans="2:32" ht="12.75" customHeight="1" x14ac:dyDescent="0.25"/>
    <row r="5" spans="2:32" ht="8.25" customHeight="1" x14ac:dyDescent="0.25">
      <c r="B5" s="508"/>
      <c r="C5" s="509"/>
      <c r="D5" s="509"/>
      <c r="E5" s="509"/>
      <c r="F5" s="509"/>
      <c r="G5" s="509"/>
      <c r="H5" s="509"/>
      <c r="I5" s="509"/>
      <c r="J5" s="509"/>
      <c r="K5" s="509"/>
      <c r="L5" s="509"/>
      <c r="M5" s="509"/>
      <c r="N5" s="509"/>
      <c r="O5" s="509"/>
      <c r="P5" s="510"/>
    </row>
    <row r="6" spans="2:32" ht="28.5" customHeight="1" x14ac:dyDescent="0.25">
      <c r="B6" s="183"/>
      <c r="C6" s="2770" t="s">
        <v>1523</v>
      </c>
      <c r="D6" s="2770"/>
      <c r="E6" s="2770"/>
      <c r="F6" s="2770"/>
      <c r="G6" s="2770"/>
      <c r="H6" s="2770"/>
      <c r="I6" s="511"/>
      <c r="J6" s="512"/>
      <c r="K6" s="511"/>
      <c r="P6" s="513"/>
    </row>
    <row r="7" spans="2:32" x14ac:dyDescent="0.25">
      <c r="B7" s="183"/>
      <c r="C7" s="2764"/>
      <c r="D7" s="2765"/>
      <c r="E7" s="2765"/>
      <c r="F7" s="2766"/>
      <c r="G7" s="2768" t="s">
        <v>1494</v>
      </c>
      <c r="H7" s="2769"/>
      <c r="I7" s="2768" t="s">
        <v>1495</v>
      </c>
      <c r="J7" s="2769"/>
      <c r="K7" s="511"/>
      <c r="P7" s="513"/>
    </row>
    <row r="8" spans="2:32" ht="27" customHeight="1" x14ac:dyDescent="0.25">
      <c r="B8" s="183"/>
      <c r="C8" s="2767"/>
      <c r="D8" s="2285"/>
      <c r="E8" s="2285"/>
      <c r="F8" s="2284"/>
      <c r="G8" s="514" t="s">
        <v>1519</v>
      </c>
      <c r="H8" s="514" t="s">
        <v>1521</v>
      </c>
      <c r="I8" s="514" t="s">
        <v>1519</v>
      </c>
      <c r="J8" s="514" t="s">
        <v>1520</v>
      </c>
      <c r="K8" s="2756" t="s">
        <v>1522</v>
      </c>
      <c r="L8" s="2757"/>
      <c r="P8" s="513"/>
    </row>
    <row r="9" spans="2:32" ht="24" customHeight="1" x14ac:dyDescent="0.25">
      <c r="B9" s="183"/>
      <c r="C9" s="1479" t="s">
        <v>1504</v>
      </c>
      <c r="D9" s="1482"/>
      <c r="E9" s="1482"/>
      <c r="F9" s="1365"/>
      <c r="G9" s="515">
        <v>200</v>
      </c>
      <c r="H9" s="515" t="s">
        <v>1497</v>
      </c>
      <c r="I9" s="515">
        <v>200</v>
      </c>
      <c r="J9" s="515" t="s">
        <v>1497</v>
      </c>
      <c r="K9" s="2758" t="s">
        <v>1573</v>
      </c>
      <c r="L9" s="2759"/>
      <c r="P9" s="513"/>
    </row>
    <row r="10" spans="2:32" ht="39" customHeight="1" x14ac:dyDescent="0.25">
      <c r="B10" s="183"/>
      <c r="C10" s="2760" t="s">
        <v>1525</v>
      </c>
      <c r="D10" s="2761"/>
      <c r="E10" s="2761"/>
      <c r="F10" s="2762"/>
      <c r="G10" s="515">
        <v>14</v>
      </c>
      <c r="H10" s="515" t="s">
        <v>1498</v>
      </c>
      <c r="I10" s="515">
        <v>14</v>
      </c>
      <c r="J10" s="516" t="s">
        <v>1498</v>
      </c>
      <c r="K10" s="2763" t="s">
        <v>1531</v>
      </c>
      <c r="L10" s="2763"/>
      <c r="P10" s="513"/>
    </row>
    <row r="11" spans="2:32" ht="27" customHeight="1" x14ac:dyDescent="0.25">
      <c r="B11" s="183"/>
      <c r="C11" s="554"/>
      <c r="D11" s="2732" t="s">
        <v>1528</v>
      </c>
      <c r="E11" s="2732"/>
      <c r="F11" s="2733"/>
      <c r="G11" s="515">
        <v>3</v>
      </c>
      <c r="H11" s="516" t="s">
        <v>1499</v>
      </c>
      <c r="I11" s="515">
        <v>3</v>
      </c>
      <c r="J11" s="516" t="s">
        <v>1499</v>
      </c>
      <c r="K11" s="2763"/>
      <c r="L11" s="2763"/>
      <c r="P11" s="513"/>
    </row>
    <row r="12" spans="2:32" ht="27" customHeight="1" x14ac:dyDescent="0.25">
      <c r="B12" s="183"/>
      <c r="C12" s="554"/>
      <c r="D12" s="2732" t="s">
        <v>1529</v>
      </c>
      <c r="E12" s="2732"/>
      <c r="F12" s="2733"/>
      <c r="G12" s="515">
        <v>7</v>
      </c>
      <c r="H12" s="516" t="s">
        <v>1500</v>
      </c>
      <c r="I12" s="515">
        <v>7</v>
      </c>
      <c r="J12" s="516" t="s">
        <v>1500</v>
      </c>
      <c r="K12" s="2734"/>
      <c r="L12" s="2734"/>
      <c r="P12" s="513"/>
    </row>
    <row r="13" spans="2:32" ht="26.25" customHeight="1" x14ac:dyDescent="0.25">
      <c r="B13" s="183"/>
      <c r="C13" s="555"/>
      <c r="D13" s="2732" t="s">
        <v>1530</v>
      </c>
      <c r="E13" s="2732"/>
      <c r="F13" s="2733"/>
      <c r="G13" s="515">
        <v>2</v>
      </c>
      <c r="H13" s="516" t="s">
        <v>1501</v>
      </c>
      <c r="I13" s="515">
        <v>2</v>
      </c>
      <c r="J13" s="516" t="s">
        <v>1501</v>
      </c>
      <c r="K13" s="2735"/>
      <c r="L13" s="2735"/>
      <c r="P13" s="513"/>
    </row>
    <row r="14" spans="2:32" ht="35.25" customHeight="1" x14ac:dyDescent="0.25">
      <c r="B14" s="183"/>
      <c r="C14" s="2736" t="s">
        <v>1518</v>
      </c>
      <c r="D14" s="2737"/>
      <c r="E14" s="2737"/>
      <c r="F14" s="2738"/>
      <c r="G14" s="517">
        <f>G9-G10</f>
        <v>186</v>
      </c>
      <c r="H14" s="518">
        <f>H9-H10</f>
        <v>0.99929999999999997</v>
      </c>
      <c r="I14" s="518">
        <f>I9-I10</f>
        <v>186</v>
      </c>
      <c r="J14" s="518">
        <f>J9-J10</f>
        <v>0.99929999999999997</v>
      </c>
      <c r="K14" s="2739" t="s">
        <v>1532</v>
      </c>
      <c r="L14" s="2740"/>
      <c r="P14" s="513"/>
    </row>
    <row r="15" spans="2:32" ht="13.5" customHeight="1" x14ac:dyDescent="0.25">
      <c r="B15" s="183"/>
      <c r="C15" s="2753" t="s">
        <v>1534</v>
      </c>
      <c r="D15" s="2753"/>
      <c r="E15" s="2753"/>
      <c r="F15" s="2753"/>
      <c r="P15" s="513"/>
    </row>
    <row r="16" spans="2:32" ht="9.75" customHeight="1" thickBot="1" x14ac:dyDescent="0.3">
      <c r="B16" s="183"/>
      <c r="P16" s="513"/>
    </row>
    <row r="17" spans="2:16" ht="30.75" customHeight="1" thickBot="1" x14ac:dyDescent="0.3">
      <c r="B17" s="183"/>
      <c r="C17" s="1501" t="s">
        <v>1526</v>
      </c>
      <c r="D17" s="2754"/>
      <c r="E17" s="2754"/>
      <c r="F17" s="2755"/>
      <c r="G17" s="1501" t="s">
        <v>1527</v>
      </c>
      <c r="H17" s="2754"/>
      <c r="I17" s="2755"/>
      <c r="J17" s="1501" t="s">
        <v>2342</v>
      </c>
      <c r="K17" s="1502"/>
      <c r="L17" s="1502"/>
      <c r="M17" s="1502"/>
      <c r="N17" s="1502"/>
      <c r="O17" s="1503"/>
      <c r="P17" s="513"/>
    </row>
    <row r="18" spans="2:16" ht="26.25" customHeight="1" thickBot="1" x14ac:dyDescent="0.3">
      <c r="B18" s="183"/>
      <c r="C18" s="2771" t="s">
        <v>1505</v>
      </c>
      <c r="D18" s="2772"/>
      <c r="E18" s="2772"/>
      <c r="F18" s="2773"/>
      <c r="G18" s="2774" t="s">
        <v>1536</v>
      </c>
      <c r="H18" s="2775"/>
      <c r="I18" s="2776"/>
      <c r="J18" s="2741" t="s">
        <v>3254</v>
      </c>
      <c r="K18" s="2742"/>
      <c r="L18" s="2742"/>
      <c r="M18" s="2742"/>
      <c r="N18" s="2742"/>
      <c r="O18" s="2743"/>
      <c r="P18" s="513"/>
    </row>
    <row r="19" spans="2:16" ht="12" customHeight="1" thickBot="1" x14ac:dyDescent="0.3">
      <c r="B19" s="183"/>
      <c r="C19" s="2783" t="s">
        <v>1535</v>
      </c>
      <c r="D19" s="2784"/>
      <c r="E19" s="2784"/>
      <c r="F19" s="2785"/>
      <c r="G19" s="2777"/>
      <c r="H19" s="2778"/>
      <c r="I19" s="2779"/>
      <c r="J19" s="2744"/>
      <c r="K19" s="2745"/>
      <c r="L19" s="2745"/>
      <c r="M19" s="2745"/>
      <c r="N19" s="2745"/>
      <c r="O19" s="2746"/>
      <c r="P19" s="513"/>
    </row>
    <row r="20" spans="2:16" ht="36.75" customHeight="1" thickBot="1" x14ac:dyDescent="0.3">
      <c r="B20" s="183"/>
      <c r="C20" s="2786"/>
      <c r="D20" s="2784"/>
      <c r="E20" s="2784"/>
      <c r="F20" s="2785"/>
      <c r="G20" s="2780"/>
      <c r="H20" s="2781"/>
      <c r="I20" s="2782"/>
      <c r="J20" s="2741" t="s">
        <v>1537</v>
      </c>
      <c r="K20" s="2742"/>
      <c r="L20" s="2742"/>
      <c r="M20" s="2742"/>
      <c r="N20" s="2742"/>
      <c r="O20" s="2743"/>
      <c r="P20" s="513"/>
    </row>
    <row r="21" spans="2:16" ht="36.75" customHeight="1" thickBot="1" x14ac:dyDescent="0.3">
      <c r="B21" s="183"/>
      <c r="C21" s="740"/>
      <c r="D21" s="1500" t="s">
        <v>729</v>
      </c>
      <c r="E21" s="1500"/>
      <c r="F21" s="9" t="s">
        <v>592</v>
      </c>
      <c r="G21" s="2749" t="s">
        <v>711</v>
      </c>
      <c r="H21" s="2750"/>
      <c r="I21" s="556">
        <v>10</v>
      </c>
      <c r="J21" s="2744"/>
      <c r="K21" s="2745"/>
      <c r="L21" s="2745"/>
      <c r="M21" s="2745"/>
      <c r="N21" s="2745"/>
      <c r="O21" s="2746"/>
      <c r="P21" s="513"/>
    </row>
    <row r="22" spans="2:16" ht="24.75" customHeight="1" thickBot="1" x14ac:dyDescent="0.3">
      <c r="B22" s="183"/>
      <c r="C22" s="741"/>
      <c r="D22" s="2601" t="s">
        <v>1161</v>
      </c>
      <c r="E22" s="2601"/>
      <c r="F22" s="2608"/>
      <c r="J22" s="2787" t="s">
        <v>1507</v>
      </c>
      <c r="K22" s="2788"/>
      <c r="L22" s="2789"/>
      <c r="M22" s="2747" t="s">
        <v>1508</v>
      </c>
      <c r="N22" s="2748"/>
      <c r="O22" s="2662"/>
      <c r="P22" s="513"/>
    </row>
    <row r="23" spans="2:16" ht="41.25" customHeight="1" x14ac:dyDescent="0.25">
      <c r="B23" s="183"/>
      <c r="C23" s="741"/>
      <c r="D23" s="1268" t="s">
        <v>720</v>
      </c>
      <c r="E23" s="1268"/>
      <c r="F23" s="11" t="s">
        <v>2358</v>
      </c>
      <c r="J23" s="2751" t="s">
        <v>1512</v>
      </c>
      <c r="K23" s="2752"/>
      <c r="L23" s="387" t="s">
        <v>8</v>
      </c>
      <c r="M23" s="1499" t="s">
        <v>706</v>
      </c>
      <c r="N23" s="1500"/>
      <c r="O23" s="387" t="s">
        <v>8</v>
      </c>
      <c r="P23" s="513"/>
    </row>
    <row r="24" spans="2:16" ht="18" customHeight="1" x14ac:dyDescent="0.25">
      <c r="B24" s="183"/>
      <c r="C24" s="741"/>
      <c r="D24" s="747"/>
      <c r="E24" s="2791" t="s">
        <v>1162</v>
      </c>
      <c r="F24" s="2792"/>
      <c r="J24" s="519"/>
      <c r="K24" s="2601" t="s">
        <v>1161</v>
      </c>
      <c r="L24" s="2608"/>
      <c r="M24" s="529"/>
      <c r="N24" s="2601" t="s">
        <v>1161</v>
      </c>
      <c r="O24" s="2608"/>
      <c r="P24" s="513"/>
    </row>
    <row r="25" spans="2:16" ht="38.25" customHeight="1" x14ac:dyDescent="0.25">
      <c r="B25" s="183"/>
      <c r="C25" s="741"/>
      <c r="D25" s="1268" t="s">
        <v>737</v>
      </c>
      <c r="E25" s="1268"/>
      <c r="F25" s="11" t="s">
        <v>2358</v>
      </c>
      <c r="J25" s="2790" t="s">
        <v>1511</v>
      </c>
      <c r="K25" s="2404"/>
      <c r="L25" s="520" t="s">
        <v>2357</v>
      </c>
      <c r="M25" s="1351" t="s">
        <v>705</v>
      </c>
      <c r="N25" s="1268"/>
      <c r="O25" s="521" t="s">
        <v>869</v>
      </c>
      <c r="P25" s="513"/>
    </row>
    <row r="26" spans="2:16" ht="18" customHeight="1" x14ac:dyDescent="0.25">
      <c r="B26" s="183"/>
      <c r="C26" s="741"/>
      <c r="D26" s="747"/>
      <c r="E26" s="2791" t="s">
        <v>1162</v>
      </c>
      <c r="F26" s="2792"/>
      <c r="J26" s="519"/>
      <c r="K26" s="2601" t="s">
        <v>1161</v>
      </c>
      <c r="L26" s="2608"/>
      <c r="M26" s="529"/>
      <c r="N26" s="2601" t="s">
        <v>1161</v>
      </c>
      <c r="O26" s="2608"/>
      <c r="P26" s="513"/>
    </row>
    <row r="27" spans="2:16" ht="39.75" customHeight="1" thickBot="1" x14ac:dyDescent="0.3">
      <c r="B27" s="183"/>
      <c r="C27" s="742"/>
      <c r="D27" s="2518" t="s">
        <v>766</v>
      </c>
      <c r="E27" s="2518"/>
      <c r="F27" s="388" t="s">
        <v>623</v>
      </c>
      <c r="G27" s="7"/>
      <c r="J27" s="2790" t="s">
        <v>703</v>
      </c>
      <c r="K27" s="2404"/>
      <c r="L27" s="8" t="s">
        <v>1509</v>
      </c>
      <c r="M27" s="1351" t="s">
        <v>1324</v>
      </c>
      <c r="N27" s="1268"/>
      <c r="O27" s="388" t="s">
        <v>858</v>
      </c>
      <c r="P27" s="513"/>
    </row>
    <row r="28" spans="2:16" ht="32.25" customHeight="1" thickBot="1" x14ac:dyDescent="0.3">
      <c r="B28" s="183"/>
      <c r="C28" s="2771" t="s">
        <v>1535</v>
      </c>
      <c r="D28" s="2772"/>
      <c r="E28" s="2772"/>
      <c r="F28" s="2773"/>
      <c r="G28" s="7"/>
      <c r="J28" s="519"/>
      <c r="K28" s="2601" t="s">
        <v>1161</v>
      </c>
      <c r="L28" s="2608"/>
      <c r="M28" s="529"/>
      <c r="N28" s="2601" t="s">
        <v>1161</v>
      </c>
      <c r="O28" s="2608"/>
      <c r="P28" s="513"/>
    </row>
    <row r="29" spans="2:16" ht="39" customHeight="1" x14ac:dyDescent="0.25">
      <c r="B29" s="183"/>
      <c r="C29" s="738"/>
      <c r="D29" s="2435" t="s">
        <v>729</v>
      </c>
      <c r="E29" s="2436"/>
      <c r="F29" s="388" t="s">
        <v>1126</v>
      </c>
      <c r="G29" s="7"/>
      <c r="J29" s="2790" t="s">
        <v>702</v>
      </c>
      <c r="K29" s="2404"/>
      <c r="L29" s="8" t="s">
        <v>1510</v>
      </c>
      <c r="M29" s="1351" t="s">
        <v>1323</v>
      </c>
      <c r="N29" s="1268"/>
      <c r="O29" s="388" t="s">
        <v>1136</v>
      </c>
      <c r="P29" s="513"/>
    </row>
    <row r="30" spans="2:16" ht="39.75" customHeight="1" x14ac:dyDescent="0.25">
      <c r="B30" s="183"/>
      <c r="C30" s="739"/>
      <c r="D30" s="2518" t="s">
        <v>740</v>
      </c>
      <c r="E30" s="2518"/>
      <c r="F30" s="388" t="s">
        <v>624</v>
      </c>
      <c r="G30" s="7"/>
      <c r="J30" s="519"/>
      <c r="K30" s="2601" t="s">
        <v>1161</v>
      </c>
      <c r="L30" s="2608"/>
      <c r="M30" s="529"/>
      <c r="N30" s="2601" t="s">
        <v>1161</v>
      </c>
      <c r="O30" s="2608"/>
      <c r="P30" s="513"/>
    </row>
    <row r="31" spans="2:16" ht="40.5" customHeight="1" x14ac:dyDescent="0.25">
      <c r="B31" s="183"/>
      <c r="C31" s="739"/>
      <c r="D31" s="2518" t="s">
        <v>741</v>
      </c>
      <c r="E31" s="2518"/>
      <c r="F31" s="388" t="s">
        <v>148</v>
      </c>
      <c r="G31" s="7"/>
      <c r="J31" s="2790" t="s">
        <v>1513</v>
      </c>
      <c r="K31" s="2404"/>
      <c r="L31" s="8" t="s">
        <v>1514</v>
      </c>
      <c r="M31" s="1351" t="s">
        <v>1516</v>
      </c>
      <c r="N31" s="1268"/>
      <c r="O31" s="388" t="s">
        <v>1475</v>
      </c>
      <c r="P31" s="513"/>
    </row>
    <row r="32" spans="2:16" ht="39.75" customHeight="1" x14ac:dyDescent="0.25">
      <c r="B32" s="183"/>
      <c r="C32" s="739"/>
      <c r="D32" s="2518" t="s">
        <v>742</v>
      </c>
      <c r="E32" s="2518"/>
      <c r="F32" s="388" t="s">
        <v>126</v>
      </c>
      <c r="G32" s="7"/>
      <c r="J32" s="519"/>
      <c r="K32" s="2601" t="s">
        <v>1161</v>
      </c>
      <c r="L32" s="2608"/>
      <c r="M32" s="529"/>
      <c r="N32" s="2601" t="s">
        <v>1161</v>
      </c>
      <c r="O32" s="2608"/>
      <c r="P32" s="513"/>
    </row>
    <row r="33" spans="2:16" ht="44.25" customHeight="1" thickBot="1" x14ac:dyDescent="0.3">
      <c r="B33" s="183"/>
      <c r="C33" s="739"/>
      <c r="D33" s="2518" t="s">
        <v>720</v>
      </c>
      <c r="E33" s="2518"/>
      <c r="F33" s="11" t="s">
        <v>2358</v>
      </c>
      <c r="G33" s="7"/>
      <c r="J33" s="2790" t="s">
        <v>700</v>
      </c>
      <c r="K33" s="2404"/>
      <c r="L33" s="8" t="s">
        <v>1515</v>
      </c>
      <c r="M33" s="1351" t="s">
        <v>1517</v>
      </c>
      <c r="N33" s="1268"/>
      <c r="O33" s="8" t="s">
        <v>863</v>
      </c>
      <c r="P33" s="513"/>
    </row>
    <row r="34" spans="2:16" ht="30" customHeight="1" thickBot="1" x14ac:dyDescent="0.3">
      <c r="B34" s="183"/>
      <c r="C34" s="2771" t="s">
        <v>1535</v>
      </c>
      <c r="D34" s="2772"/>
      <c r="E34" s="2772"/>
      <c r="F34" s="2773"/>
      <c r="G34" s="7"/>
      <c r="J34" s="519"/>
      <c r="K34" s="2601" t="s">
        <v>1161</v>
      </c>
      <c r="L34" s="2608"/>
      <c r="M34" s="529"/>
      <c r="N34" s="2601" t="s">
        <v>1161</v>
      </c>
      <c r="O34" s="2608"/>
      <c r="P34" s="513"/>
    </row>
    <row r="35" spans="2:16" ht="37.5" customHeight="1" x14ac:dyDescent="0.25">
      <c r="B35" s="183"/>
      <c r="C35" s="746"/>
      <c r="D35" s="2518" t="s">
        <v>729</v>
      </c>
      <c r="E35" s="2518"/>
      <c r="F35" s="388" t="s">
        <v>1126</v>
      </c>
      <c r="G35" s="7"/>
      <c r="J35" s="2790" t="s">
        <v>699</v>
      </c>
      <c r="K35" s="2404"/>
      <c r="L35" s="520" t="s">
        <v>1510</v>
      </c>
      <c r="M35" s="1351" t="s">
        <v>1321</v>
      </c>
      <c r="N35" s="1268"/>
      <c r="O35" s="520" t="s">
        <v>1136</v>
      </c>
      <c r="P35" s="513"/>
    </row>
    <row r="36" spans="2:16" ht="36" customHeight="1" x14ac:dyDescent="0.25">
      <c r="B36" s="183"/>
      <c r="C36" s="746"/>
      <c r="D36" s="2518" t="s">
        <v>740</v>
      </c>
      <c r="E36" s="2518"/>
      <c r="F36" s="388" t="s">
        <v>624</v>
      </c>
      <c r="G36" s="7"/>
      <c r="J36" s="519"/>
      <c r="K36" s="2601" t="s">
        <v>1161</v>
      </c>
      <c r="L36" s="2608"/>
      <c r="M36" s="529"/>
      <c r="N36" s="2601" t="s">
        <v>1161</v>
      </c>
      <c r="O36" s="2608"/>
      <c r="P36" s="513"/>
    </row>
    <row r="37" spans="2:16" ht="33.75" customHeight="1" thickBot="1" x14ac:dyDescent="0.3">
      <c r="B37" s="183"/>
      <c r="C37" s="746"/>
      <c r="D37" s="2518" t="s">
        <v>741</v>
      </c>
      <c r="E37" s="2518"/>
      <c r="F37" s="388" t="s">
        <v>2341</v>
      </c>
      <c r="G37" s="7"/>
      <c r="J37" s="2796" t="s">
        <v>1542</v>
      </c>
      <c r="K37" s="2797"/>
      <c r="L37" s="553" t="s">
        <v>1126</v>
      </c>
      <c r="M37" s="2795" t="s">
        <v>1154</v>
      </c>
      <c r="N37" s="1797"/>
      <c r="O37" s="522" t="s">
        <v>8</v>
      </c>
      <c r="P37" s="513"/>
    </row>
    <row r="38" spans="2:16" ht="15" customHeight="1" x14ac:dyDescent="0.25">
      <c r="B38" s="183"/>
      <c r="C38" s="746"/>
      <c r="D38" s="2791" t="s">
        <v>1162</v>
      </c>
      <c r="E38" s="2834"/>
      <c r="F38" s="2835"/>
      <c r="G38" s="7"/>
      <c r="P38" s="513"/>
    </row>
    <row r="39" spans="2:16" ht="35.25" customHeight="1" thickBot="1" x14ac:dyDescent="0.3">
      <c r="B39" s="183"/>
      <c r="C39" s="746"/>
      <c r="D39" s="2518" t="s">
        <v>742</v>
      </c>
      <c r="E39" s="2518"/>
      <c r="F39" s="388" t="s">
        <v>614</v>
      </c>
      <c r="G39" s="7"/>
      <c r="P39" s="513"/>
    </row>
    <row r="40" spans="2:16" ht="30" customHeight="1" thickBot="1" x14ac:dyDescent="0.3">
      <c r="B40" s="183"/>
      <c r="C40" s="2771" t="s">
        <v>1535</v>
      </c>
      <c r="D40" s="2772"/>
      <c r="E40" s="2772"/>
      <c r="F40" s="2773"/>
      <c r="G40" s="7"/>
      <c r="P40" s="513"/>
    </row>
    <row r="41" spans="2:16" ht="38.25" customHeight="1" x14ac:dyDescent="0.25">
      <c r="B41" s="183"/>
      <c r="C41" s="746"/>
      <c r="D41" s="2518" t="s">
        <v>729</v>
      </c>
      <c r="E41" s="2518"/>
      <c r="F41" s="388" t="s">
        <v>1126</v>
      </c>
      <c r="G41" s="7"/>
      <c r="P41" s="513"/>
    </row>
    <row r="42" spans="2:16" ht="41.25" customHeight="1" thickBot="1" x14ac:dyDescent="0.3">
      <c r="B42" s="183"/>
      <c r="C42" s="746"/>
      <c r="D42" s="2518" t="s">
        <v>740</v>
      </c>
      <c r="E42" s="2518"/>
      <c r="F42" s="388" t="s">
        <v>1126</v>
      </c>
      <c r="G42" s="7"/>
      <c r="P42" s="513"/>
    </row>
    <row r="43" spans="2:16" ht="32.25" customHeight="1" thickBot="1" x14ac:dyDescent="0.3">
      <c r="B43" s="183"/>
      <c r="C43" s="2836" t="s">
        <v>1506</v>
      </c>
      <c r="D43" s="2837"/>
      <c r="E43" s="2837"/>
      <c r="F43" s="2838"/>
      <c r="G43" s="7"/>
      <c r="P43" s="513"/>
    </row>
    <row r="44" spans="2:16" ht="25.5" customHeight="1" x14ac:dyDescent="0.25">
      <c r="B44" s="183"/>
      <c r="C44" s="1499" t="s">
        <v>729</v>
      </c>
      <c r="D44" s="1500"/>
      <c r="E44" s="1500"/>
      <c r="F44" s="9" t="s">
        <v>1349</v>
      </c>
      <c r="G44" s="7"/>
      <c r="P44" s="513"/>
    </row>
    <row r="45" spans="2:16" ht="15" customHeight="1" x14ac:dyDescent="0.25">
      <c r="B45" s="183"/>
      <c r="C45" s="2839" t="s">
        <v>1161</v>
      </c>
      <c r="D45" s="2601"/>
      <c r="E45" s="2601"/>
      <c r="F45" s="2608"/>
      <c r="G45" s="7"/>
      <c r="P45" s="513"/>
    </row>
    <row r="46" spans="2:16" ht="39" customHeight="1" x14ac:dyDescent="0.25">
      <c r="B46" s="183"/>
      <c r="C46" s="1351" t="s">
        <v>737</v>
      </c>
      <c r="D46" s="1268"/>
      <c r="E46" s="1268"/>
      <c r="F46" s="11" t="s">
        <v>2358</v>
      </c>
      <c r="G46" s="7"/>
      <c r="P46" s="513"/>
    </row>
    <row r="47" spans="2:16" ht="15" customHeight="1" x14ac:dyDescent="0.25">
      <c r="B47" s="183"/>
      <c r="C47" s="748"/>
      <c r="D47" s="2791" t="s">
        <v>1162</v>
      </c>
      <c r="E47" s="2840"/>
      <c r="F47" s="2792"/>
      <c r="G47" s="7"/>
      <c r="P47" s="513"/>
    </row>
    <row r="48" spans="2:16" ht="39" customHeight="1" thickBot="1" x14ac:dyDescent="0.3">
      <c r="B48" s="183"/>
      <c r="C48" s="1993" t="s">
        <v>766</v>
      </c>
      <c r="D48" s="1646"/>
      <c r="E48" s="1646"/>
      <c r="F48" s="397" t="s">
        <v>623</v>
      </c>
      <c r="G48" s="7"/>
      <c r="P48" s="513"/>
    </row>
    <row r="49" spans="2:19" ht="15" customHeight="1" x14ac:dyDescent="0.25">
      <c r="B49" s="183"/>
      <c r="C49" s="7"/>
      <c r="D49" s="7"/>
      <c r="E49" s="7"/>
      <c r="F49" s="7"/>
      <c r="G49" s="7"/>
      <c r="P49" s="513"/>
    </row>
    <row r="50" spans="2:19" ht="39" customHeight="1" x14ac:dyDescent="0.25">
      <c r="B50" s="523"/>
      <c r="C50" s="524"/>
      <c r="D50" s="524"/>
      <c r="E50" s="524"/>
      <c r="F50" s="524"/>
      <c r="G50" s="524"/>
      <c r="H50" s="524"/>
      <c r="I50" s="525"/>
      <c r="P50" s="526"/>
    </row>
    <row r="51" spans="2:19" ht="41.25" customHeight="1" x14ac:dyDescent="0.25">
      <c r="C51" s="7"/>
      <c r="D51" s="7"/>
      <c r="E51" s="7"/>
      <c r="F51" s="7"/>
      <c r="G51" s="7"/>
      <c r="H51" s="7"/>
      <c r="I51" s="7"/>
      <c r="J51" s="7"/>
      <c r="K51" s="7"/>
    </row>
    <row r="52" spans="2:19" ht="35.25" customHeight="1" x14ac:dyDescent="0.25">
      <c r="B52" s="508"/>
      <c r="C52" s="116"/>
      <c r="D52" s="116"/>
      <c r="E52" s="116"/>
      <c r="F52" s="116"/>
      <c r="G52" s="116"/>
      <c r="H52" s="116"/>
      <c r="I52" s="116"/>
      <c r="J52" s="116"/>
      <c r="K52" s="116"/>
      <c r="L52" s="509"/>
      <c r="M52" s="509"/>
      <c r="N52" s="509"/>
      <c r="O52" s="509"/>
      <c r="P52" s="509"/>
      <c r="Q52" s="509"/>
      <c r="R52" s="509"/>
      <c r="S52" s="510"/>
    </row>
    <row r="53" spans="2:19" ht="35.25" customHeight="1" thickBot="1" x14ac:dyDescent="0.3">
      <c r="B53" s="183"/>
      <c r="C53" s="2832" t="s">
        <v>1903</v>
      </c>
      <c r="D53" s="2833"/>
      <c r="E53" s="2833"/>
      <c r="F53" s="527"/>
      <c r="G53" s="527"/>
      <c r="H53" s="527"/>
      <c r="I53" s="527"/>
      <c r="S53" s="513"/>
    </row>
    <row r="54" spans="2:19" ht="26.25" customHeight="1" x14ac:dyDescent="0.25">
      <c r="B54" s="183"/>
      <c r="C54" s="2841" t="s">
        <v>1904</v>
      </c>
      <c r="D54" s="2842"/>
      <c r="E54" s="2842"/>
      <c r="F54" s="2842"/>
      <c r="G54" s="2842"/>
      <c r="H54" s="2842"/>
      <c r="I54" s="2843"/>
      <c r="S54" s="513"/>
    </row>
    <row r="55" spans="2:19" ht="78" customHeight="1" x14ac:dyDescent="0.25">
      <c r="B55" s="183"/>
      <c r="C55" s="2846" t="s">
        <v>1540</v>
      </c>
      <c r="D55" s="2847"/>
      <c r="E55" s="2847"/>
      <c r="F55" s="2844" t="s">
        <v>1541</v>
      </c>
      <c r="G55" s="2845"/>
      <c r="H55" s="2848" t="s">
        <v>1905</v>
      </c>
      <c r="I55" s="2849"/>
      <c r="S55" s="513"/>
    </row>
    <row r="56" spans="2:19" ht="27" customHeight="1" thickBot="1" x14ac:dyDescent="0.3">
      <c r="B56" s="183"/>
      <c r="C56" s="2850" t="s">
        <v>1577</v>
      </c>
      <c r="D56" s="2851"/>
      <c r="E56" s="2851"/>
      <c r="F56" s="743" t="s">
        <v>1578</v>
      </c>
      <c r="G56" s="744"/>
      <c r="H56" s="2793" t="s">
        <v>1577</v>
      </c>
      <c r="I56" s="2794"/>
      <c r="S56" s="513"/>
    </row>
    <row r="57" spans="2:19" ht="39" customHeight="1" thickBot="1" x14ac:dyDescent="0.3">
      <c r="B57" s="183"/>
      <c r="S57" s="513"/>
    </row>
    <row r="58" spans="2:19" ht="34.5" customHeight="1" x14ac:dyDescent="0.25">
      <c r="B58" s="183"/>
      <c r="C58" s="2818" t="s">
        <v>1543</v>
      </c>
      <c r="D58" s="2819"/>
      <c r="E58" s="2819"/>
      <c r="F58" s="2820"/>
      <c r="G58" s="945" t="s">
        <v>1544</v>
      </c>
      <c r="H58" s="946"/>
      <c r="I58" s="946"/>
      <c r="J58" s="947"/>
      <c r="K58" s="2821" t="s">
        <v>1545</v>
      </c>
      <c r="L58" s="2822"/>
      <c r="M58" s="2823"/>
      <c r="S58" s="513"/>
    </row>
    <row r="59" spans="2:19" ht="30" customHeight="1" x14ac:dyDescent="0.25">
      <c r="B59" s="183"/>
      <c r="C59" s="2824" t="s">
        <v>1571</v>
      </c>
      <c r="D59" s="2825"/>
      <c r="E59" s="2825"/>
      <c r="F59" s="2826"/>
      <c r="G59" s="942" t="s">
        <v>1571</v>
      </c>
      <c r="H59" s="952"/>
      <c r="I59" s="952"/>
      <c r="J59" s="953"/>
      <c r="K59" s="2827" t="s">
        <v>1571</v>
      </c>
      <c r="L59" s="2828"/>
      <c r="M59" s="2829"/>
      <c r="S59" s="513"/>
    </row>
    <row r="60" spans="2:19" ht="51" customHeight="1" x14ac:dyDescent="0.25">
      <c r="B60" s="183"/>
      <c r="C60" s="1351" t="s">
        <v>706</v>
      </c>
      <c r="D60" s="1268"/>
      <c r="E60" s="1268" t="s">
        <v>1546</v>
      </c>
      <c r="F60" s="2161"/>
      <c r="G60" s="1351" t="s">
        <v>706</v>
      </c>
      <c r="H60" s="1268"/>
      <c r="I60" s="1268"/>
      <c r="J60" s="388" t="s">
        <v>1549</v>
      </c>
      <c r="K60" s="10" t="s">
        <v>706</v>
      </c>
      <c r="L60" s="1479" t="s">
        <v>1502</v>
      </c>
      <c r="M60" s="2136"/>
      <c r="S60" s="513"/>
    </row>
    <row r="61" spans="2:19" ht="33.75" customHeight="1" x14ac:dyDescent="0.25">
      <c r="B61" s="183"/>
      <c r="C61" s="1351" t="s">
        <v>1324</v>
      </c>
      <c r="D61" s="1268"/>
      <c r="E61" s="1268" t="s">
        <v>994</v>
      </c>
      <c r="F61" s="2161"/>
      <c r="G61" s="2831" t="s">
        <v>705</v>
      </c>
      <c r="H61" s="2518"/>
      <c r="I61" s="2518"/>
      <c r="J61" s="388" t="s">
        <v>93</v>
      </c>
      <c r="K61" s="10" t="s">
        <v>705</v>
      </c>
      <c r="L61" s="1479" t="s">
        <v>864</v>
      </c>
      <c r="M61" s="2136"/>
      <c r="S61" s="513"/>
    </row>
    <row r="62" spans="2:19" ht="15" customHeight="1" x14ac:dyDescent="0.25">
      <c r="B62" s="183"/>
      <c r="C62" s="519"/>
      <c r="D62" s="2722" t="s">
        <v>1162</v>
      </c>
      <c r="E62" s="2722"/>
      <c r="F62" s="2723"/>
      <c r="G62" s="10"/>
      <c r="H62" s="954" t="s">
        <v>1161</v>
      </c>
      <c r="I62" s="939"/>
      <c r="J62" s="940"/>
      <c r="K62" s="528"/>
      <c r="L62" s="2804" t="s">
        <v>1161</v>
      </c>
      <c r="M62" s="2805"/>
      <c r="S62" s="513"/>
    </row>
    <row r="63" spans="2:19" ht="40.5" customHeight="1" x14ac:dyDescent="0.25">
      <c r="B63" s="183"/>
      <c r="C63" s="1351" t="s">
        <v>1323</v>
      </c>
      <c r="D63" s="1268"/>
      <c r="E63" s="1268" t="s">
        <v>619</v>
      </c>
      <c r="F63" s="2161"/>
      <c r="G63" s="1351" t="s">
        <v>1550</v>
      </c>
      <c r="H63" s="1268"/>
      <c r="I63" s="1268"/>
      <c r="J63" s="388" t="s">
        <v>935</v>
      </c>
      <c r="K63" s="5" t="s">
        <v>703</v>
      </c>
      <c r="L63" s="1479" t="s">
        <v>1482</v>
      </c>
      <c r="M63" s="2136"/>
      <c r="S63" s="513"/>
    </row>
    <row r="64" spans="2:19" ht="15" customHeight="1" x14ac:dyDescent="0.25">
      <c r="B64" s="183"/>
      <c r="C64" s="519"/>
      <c r="D64" s="2722" t="s">
        <v>1162</v>
      </c>
      <c r="E64" s="2722"/>
      <c r="F64" s="2723"/>
      <c r="G64" s="519"/>
      <c r="H64" s="954" t="s">
        <v>1161</v>
      </c>
      <c r="I64" s="939"/>
      <c r="J64" s="940"/>
      <c r="K64" s="529"/>
      <c r="L64" s="2810" t="s">
        <v>1161</v>
      </c>
      <c r="M64" s="2811"/>
      <c r="S64" s="513"/>
    </row>
    <row r="65" spans="2:19" ht="36" customHeight="1" x14ac:dyDescent="0.25">
      <c r="B65" s="183"/>
      <c r="C65" s="1351" t="s">
        <v>1516</v>
      </c>
      <c r="D65" s="1268"/>
      <c r="E65" s="1268" t="s">
        <v>994</v>
      </c>
      <c r="F65" s="2161"/>
      <c r="G65" s="1351" t="s">
        <v>1323</v>
      </c>
      <c r="H65" s="1268"/>
      <c r="I65" s="1268"/>
      <c r="J65" s="388" t="s">
        <v>935</v>
      </c>
      <c r="K65" s="5" t="s">
        <v>702</v>
      </c>
      <c r="L65" s="1479" t="s">
        <v>1482</v>
      </c>
      <c r="M65" s="2136"/>
      <c r="S65" s="513"/>
    </row>
    <row r="66" spans="2:19" ht="15" customHeight="1" x14ac:dyDescent="0.25">
      <c r="B66" s="183"/>
      <c r="C66" s="519"/>
      <c r="D66" s="2722" t="s">
        <v>1162</v>
      </c>
      <c r="E66" s="2722"/>
      <c r="F66" s="2723"/>
      <c r="G66" s="519"/>
      <c r="H66" s="954" t="s">
        <v>1161</v>
      </c>
      <c r="I66" s="939"/>
      <c r="J66" s="940"/>
      <c r="K66" s="529"/>
      <c r="L66" s="2810" t="s">
        <v>1161</v>
      </c>
      <c r="M66" s="2811"/>
      <c r="S66" s="513"/>
    </row>
    <row r="67" spans="2:19" ht="36" customHeight="1" thickBot="1" x14ac:dyDescent="0.3">
      <c r="B67" s="183"/>
      <c r="C67" s="1993" t="s">
        <v>1321</v>
      </c>
      <c r="D67" s="1646"/>
      <c r="E67" s="1646" t="s">
        <v>619</v>
      </c>
      <c r="F67" s="2206"/>
      <c r="G67" s="1351" t="s">
        <v>1516</v>
      </c>
      <c r="H67" s="1268"/>
      <c r="I67" s="1268"/>
      <c r="J67" s="388" t="s">
        <v>935</v>
      </c>
      <c r="K67" s="5" t="s">
        <v>701</v>
      </c>
      <c r="L67" s="1479" t="s">
        <v>1482</v>
      </c>
      <c r="M67" s="2136"/>
      <c r="S67" s="513"/>
    </row>
    <row r="68" spans="2:19" ht="15" customHeight="1" x14ac:dyDescent="0.25">
      <c r="B68" s="183"/>
      <c r="G68" s="519"/>
      <c r="H68" s="954" t="s">
        <v>1161</v>
      </c>
      <c r="I68" s="939"/>
      <c r="J68" s="940"/>
      <c r="K68" s="529"/>
      <c r="L68" s="2810" t="s">
        <v>1161</v>
      </c>
      <c r="M68" s="2811"/>
      <c r="S68" s="513"/>
    </row>
    <row r="69" spans="2:19" ht="42.75" customHeight="1" x14ac:dyDescent="0.25">
      <c r="B69" s="183"/>
      <c r="G69" s="1351" t="s">
        <v>1517</v>
      </c>
      <c r="H69" s="1268"/>
      <c r="I69" s="1268"/>
      <c r="J69" s="530" t="s">
        <v>1547</v>
      </c>
      <c r="K69" s="5" t="s">
        <v>700</v>
      </c>
      <c r="L69" s="2815" t="s">
        <v>1551</v>
      </c>
      <c r="M69" s="2816"/>
      <c r="S69" s="513"/>
    </row>
    <row r="70" spans="2:19" ht="15" customHeight="1" x14ac:dyDescent="0.25">
      <c r="B70" s="183"/>
      <c r="C70" s="7"/>
      <c r="D70" s="7"/>
      <c r="E70" s="7"/>
      <c r="F70" s="7"/>
      <c r="G70" s="519"/>
      <c r="H70" s="954" t="s">
        <v>1161</v>
      </c>
      <c r="I70" s="939"/>
      <c r="J70" s="940"/>
      <c r="K70" s="529"/>
      <c r="L70" s="2810" t="s">
        <v>1161</v>
      </c>
      <c r="M70" s="2811"/>
      <c r="S70" s="513"/>
    </row>
    <row r="71" spans="2:19" ht="33.75" x14ac:dyDescent="0.25">
      <c r="B71" s="183"/>
      <c r="G71" s="1351" t="s">
        <v>1321</v>
      </c>
      <c r="H71" s="1268"/>
      <c r="I71" s="1268"/>
      <c r="J71" s="22" t="s">
        <v>935</v>
      </c>
      <c r="K71" s="5" t="s">
        <v>699</v>
      </c>
      <c r="L71" s="1479" t="s">
        <v>1482</v>
      </c>
      <c r="M71" s="2136"/>
      <c r="S71" s="513"/>
    </row>
    <row r="72" spans="2:19" s="750" customFormat="1" ht="15" customHeight="1" x14ac:dyDescent="0.25">
      <c r="B72" s="749"/>
      <c r="C72" s="2806"/>
      <c r="D72" s="2806"/>
      <c r="E72" s="2806"/>
      <c r="F72" s="2806"/>
      <c r="G72" s="948" t="s">
        <v>1161</v>
      </c>
      <c r="H72" s="939"/>
      <c r="I72" s="939"/>
      <c r="J72" s="940"/>
      <c r="K72" s="2807" t="s">
        <v>1161</v>
      </c>
      <c r="L72" s="2808"/>
      <c r="M72" s="2809"/>
      <c r="S72" s="751"/>
    </row>
    <row r="73" spans="2:19" ht="32.25" customHeight="1" thickBot="1" x14ac:dyDescent="0.3">
      <c r="B73" s="183"/>
      <c r="C73" s="7"/>
      <c r="D73" s="7"/>
      <c r="E73" s="7"/>
      <c r="F73" s="7"/>
      <c r="G73" s="2812" t="s">
        <v>1548</v>
      </c>
      <c r="H73" s="1740"/>
      <c r="I73" s="1740"/>
      <c r="J73" s="531" t="s">
        <v>1126</v>
      </c>
      <c r="K73" s="557" t="s">
        <v>1548</v>
      </c>
      <c r="L73" s="2813" t="s">
        <v>8</v>
      </c>
      <c r="M73" s="2814"/>
      <c r="S73" s="513"/>
    </row>
    <row r="74" spans="2:19" ht="41.25" customHeight="1" x14ac:dyDescent="0.25">
      <c r="B74" s="183"/>
      <c r="C74" s="7"/>
      <c r="D74" s="7"/>
      <c r="E74" s="7"/>
      <c r="F74" s="7"/>
      <c r="G74" s="7"/>
      <c r="H74" s="7"/>
      <c r="I74" s="7"/>
      <c r="J74" s="7"/>
      <c r="K74" s="532"/>
      <c r="L74" s="533"/>
      <c r="M74" s="533"/>
      <c r="S74" s="513"/>
    </row>
    <row r="75" spans="2:19" ht="27.75" customHeight="1" thickBot="1" x14ac:dyDescent="0.3">
      <c r="B75" s="183"/>
      <c r="C75" s="2798" t="s">
        <v>1588</v>
      </c>
      <c r="D75" s="2799"/>
      <c r="E75" s="2799"/>
      <c r="F75" s="2800"/>
      <c r="G75" s="949" t="s">
        <v>1589</v>
      </c>
      <c r="H75" s="950"/>
      <c r="I75" s="950"/>
      <c r="J75" s="951"/>
      <c r="K75" s="2801" t="s">
        <v>1590</v>
      </c>
      <c r="L75" s="2802"/>
      <c r="M75" s="2803"/>
      <c r="N75" s="534"/>
      <c r="S75" s="513"/>
    </row>
    <row r="76" spans="2:19" ht="38.25" customHeight="1" x14ac:dyDescent="0.25">
      <c r="B76" s="183"/>
      <c r="C76" s="2818" t="s">
        <v>1543</v>
      </c>
      <c r="D76" s="2819"/>
      <c r="E76" s="2819"/>
      <c r="F76" s="2820"/>
      <c r="G76" s="945" t="s">
        <v>1544</v>
      </c>
      <c r="H76" s="946"/>
      <c r="I76" s="946"/>
      <c r="J76" s="947"/>
      <c r="K76" s="2821" t="s">
        <v>1545</v>
      </c>
      <c r="L76" s="2822"/>
      <c r="M76" s="2823"/>
      <c r="S76" s="513"/>
    </row>
    <row r="77" spans="2:19" ht="32.25" customHeight="1" x14ac:dyDescent="0.25">
      <c r="B77" s="183"/>
      <c r="C77" s="2824" t="s">
        <v>1571</v>
      </c>
      <c r="D77" s="2825"/>
      <c r="E77" s="2825"/>
      <c r="F77" s="2826"/>
      <c r="G77" s="942" t="s">
        <v>2364</v>
      </c>
      <c r="H77" s="943"/>
      <c r="I77" s="943"/>
      <c r="J77" s="944"/>
      <c r="K77" s="2827" t="s">
        <v>1571</v>
      </c>
      <c r="L77" s="2828"/>
      <c r="M77" s="2829"/>
      <c r="S77" s="513"/>
    </row>
    <row r="78" spans="2:19" ht="45.75" customHeight="1" x14ac:dyDescent="0.25">
      <c r="B78" s="183"/>
      <c r="C78" s="1351" t="s">
        <v>1324</v>
      </c>
      <c r="D78" s="1268"/>
      <c r="E78" s="1268" t="s">
        <v>994</v>
      </c>
      <c r="F78" s="2161"/>
      <c r="G78" s="2724" t="s">
        <v>1554</v>
      </c>
      <c r="H78" s="1482"/>
      <c r="I78" s="1365"/>
      <c r="J78" s="2725" t="s">
        <v>1593</v>
      </c>
      <c r="K78" s="71" t="s">
        <v>1548</v>
      </c>
      <c r="L78" s="1283" t="s">
        <v>1555</v>
      </c>
      <c r="M78" s="2725"/>
      <c r="S78" s="513"/>
    </row>
    <row r="79" spans="2:19" ht="40.5" customHeight="1" thickBot="1" x14ac:dyDescent="0.3">
      <c r="B79" s="183"/>
      <c r="C79" s="2817" t="s">
        <v>1104</v>
      </c>
      <c r="D79" s="2440"/>
      <c r="E79" s="1283" t="s">
        <v>1553</v>
      </c>
      <c r="F79" s="2725"/>
      <c r="G79" s="2724" t="s">
        <v>2053</v>
      </c>
      <c r="H79" s="1482"/>
      <c r="I79" s="1365"/>
      <c r="J79" s="2726"/>
      <c r="K79" s="758" t="s">
        <v>2053</v>
      </c>
      <c r="L79" s="2830"/>
      <c r="M79" s="2731"/>
      <c r="S79" s="513"/>
    </row>
    <row r="80" spans="2:19" ht="39.75" customHeight="1" x14ac:dyDescent="0.25">
      <c r="B80" s="183"/>
      <c r="C80" s="2724" t="s">
        <v>2053</v>
      </c>
      <c r="D80" s="1365"/>
      <c r="E80" s="1286"/>
      <c r="F80" s="2726"/>
      <c r="G80" s="942" t="s">
        <v>2365</v>
      </c>
      <c r="H80" s="943"/>
      <c r="I80" s="943"/>
      <c r="J80" s="944"/>
      <c r="S80" s="513"/>
    </row>
    <row r="81" spans="2:19" ht="42" customHeight="1" x14ac:dyDescent="0.25">
      <c r="B81" s="183"/>
      <c r="C81" s="519"/>
      <c r="D81" s="2722" t="s">
        <v>1162</v>
      </c>
      <c r="E81" s="2722"/>
      <c r="F81" s="2723"/>
      <c r="G81" s="2724" t="s">
        <v>1554</v>
      </c>
      <c r="H81" s="1482"/>
      <c r="I81" s="1365"/>
      <c r="J81" s="2725" t="s">
        <v>1593</v>
      </c>
      <c r="S81" s="513"/>
    </row>
    <row r="82" spans="2:19" ht="41.25" customHeight="1" thickBot="1" x14ac:dyDescent="0.3">
      <c r="B82" s="183"/>
      <c r="C82" s="1351" t="s">
        <v>1323</v>
      </c>
      <c r="D82" s="1268"/>
      <c r="E82" s="1268" t="s">
        <v>619</v>
      </c>
      <c r="F82" s="2161"/>
      <c r="G82" s="2720" t="s">
        <v>728</v>
      </c>
      <c r="H82" s="2721"/>
      <c r="I82" s="1369"/>
      <c r="J82" s="2731"/>
      <c r="S82" s="513"/>
    </row>
    <row r="83" spans="2:19" ht="47.25" customHeight="1" x14ac:dyDescent="0.25">
      <c r="B83" s="183"/>
      <c r="C83" s="2727" t="s">
        <v>1556</v>
      </c>
      <c r="D83" s="2728"/>
      <c r="E83" s="1283" t="s">
        <v>1560</v>
      </c>
      <c r="F83" s="2725"/>
      <c r="S83" s="513"/>
    </row>
    <row r="84" spans="2:19" ht="41.25" customHeight="1" x14ac:dyDescent="0.25">
      <c r="B84" s="183"/>
      <c r="C84" s="2724" t="s">
        <v>2053</v>
      </c>
      <c r="D84" s="1365"/>
      <c r="E84" s="1286"/>
      <c r="F84" s="2726"/>
      <c r="S84" s="513"/>
    </row>
    <row r="85" spans="2:19" ht="15" customHeight="1" x14ac:dyDescent="0.25">
      <c r="B85" s="183"/>
      <c r="C85" s="519"/>
      <c r="D85" s="2722" t="s">
        <v>1162</v>
      </c>
      <c r="E85" s="2722"/>
      <c r="F85" s="2723"/>
      <c r="S85" s="513"/>
    </row>
    <row r="86" spans="2:19" ht="39" customHeight="1" x14ac:dyDescent="0.25">
      <c r="B86" s="183"/>
      <c r="C86" s="1351" t="s">
        <v>1516</v>
      </c>
      <c r="D86" s="1268"/>
      <c r="E86" s="1268" t="s">
        <v>994</v>
      </c>
      <c r="F86" s="2161"/>
      <c r="S86" s="513"/>
    </row>
    <row r="87" spans="2:19" ht="48" customHeight="1" x14ac:dyDescent="0.25">
      <c r="B87" s="183"/>
      <c r="C87" s="2727" t="s">
        <v>1557</v>
      </c>
      <c r="D87" s="2728"/>
      <c r="E87" s="1283" t="s">
        <v>1559</v>
      </c>
      <c r="F87" s="2725"/>
      <c r="S87" s="513"/>
    </row>
    <row r="88" spans="2:19" ht="36.75" customHeight="1" x14ac:dyDescent="0.25">
      <c r="B88" s="183"/>
      <c r="C88" s="2724" t="s">
        <v>2053</v>
      </c>
      <c r="D88" s="1365"/>
      <c r="E88" s="1286"/>
      <c r="F88" s="2726"/>
      <c r="S88" s="513"/>
    </row>
    <row r="89" spans="2:19" ht="15" customHeight="1" x14ac:dyDescent="0.25">
      <c r="B89" s="183"/>
      <c r="C89" s="519"/>
      <c r="D89" s="2722" t="s">
        <v>1162</v>
      </c>
      <c r="E89" s="2722"/>
      <c r="F89" s="2723"/>
      <c r="S89" s="513"/>
    </row>
    <row r="90" spans="2:19" ht="42.75" customHeight="1" x14ac:dyDescent="0.25">
      <c r="B90" s="183"/>
      <c r="C90" s="1351" t="s">
        <v>1321</v>
      </c>
      <c r="D90" s="1268"/>
      <c r="E90" s="1268" t="s">
        <v>619</v>
      </c>
      <c r="F90" s="2161"/>
      <c r="S90" s="513"/>
    </row>
    <row r="91" spans="2:19" ht="36" customHeight="1" x14ac:dyDescent="0.25">
      <c r="B91" s="183"/>
      <c r="C91" s="2729" t="s">
        <v>2345</v>
      </c>
      <c r="D91" s="2730"/>
      <c r="E91" s="1668" t="s">
        <v>1558</v>
      </c>
      <c r="F91" s="1308"/>
      <c r="S91" s="513"/>
    </row>
    <row r="92" spans="2:19" ht="38.25" customHeight="1" thickBot="1" x14ac:dyDescent="0.3">
      <c r="B92" s="183"/>
      <c r="C92" s="1993" t="s">
        <v>2053</v>
      </c>
      <c r="D92" s="1646"/>
      <c r="E92" s="1669"/>
      <c r="F92" s="1317"/>
      <c r="S92" s="513"/>
    </row>
    <row r="93" spans="2:19" ht="36.75" customHeight="1" x14ac:dyDescent="0.25">
      <c r="B93" s="523"/>
      <c r="C93" s="524"/>
      <c r="D93" s="524"/>
      <c r="E93" s="524"/>
      <c r="F93" s="524"/>
      <c r="G93" s="524"/>
      <c r="H93" s="524"/>
      <c r="I93" s="524"/>
      <c r="J93" s="524"/>
      <c r="K93" s="524"/>
      <c r="L93" s="525"/>
      <c r="M93" s="525"/>
      <c r="N93" s="525"/>
      <c r="O93" s="525"/>
      <c r="P93" s="525"/>
      <c r="Q93" s="525"/>
      <c r="R93" s="525"/>
      <c r="S93" s="526"/>
    </row>
    <row r="94" spans="2:19" ht="51" customHeight="1" x14ac:dyDescent="0.25">
      <c r="C94" s="7"/>
      <c r="D94" s="7"/>
      <c r="E94" s="7"/>
      <c r="F94" s="7"/>
      <c r="G94" s="7"/>
      <c r="H94" s="7"/>
      <c r="I94" s="7"/>
      <c r="J94" s="7"/>
      <c r="K94" s="7"/>
    </row>
    <row r="95" spans="2:19" ht="24" customHeight="1" x14ac:dyDescent="0.25">
      <c r="B95" s="508"/>
      <c r="C95" s="116"/>
      <c r="D95" s="116"/>
      <c r="E95" s="116"/>
      <c r="F95" s="116"/>
      <c r="G95" s="116"/>
      <c r="H95" s="116"/>
      <c r="I95" s="116"/>
      <c r="J95" s="116"/>
      <c r="K95" s="116"/>
      <c r="L95" s="509"/>
      <c r="M95" s="509"/>
      <c r="N95" s="509"/>
      <c r="O95" s="509"/>
      <c r="P95" s="509"/>
      <c r="Q95" s="509"/>
      <c r="R95" s="509"/>
      <c r="S95" s="510"/>
    </row>
    <row r="96" spans="2:19" ht="31.5" customHeight="1" x14ac:dyDescent="0.25">
      <c r="B96" s="183"/>
      <c r="C96" s="941" t="s">
        <v>1561</v>
      </c>
      <c r="D96" s="941"/>
      <c r="E96" s="941"/>
      <c r="F96" s="941"/>
      <c r="G96" s="941"/>
      <c r="H96" s="941"/>
      <c r="I96" s="941"/>
      <c r="J96" s="941"/>
      <c r="K96" s="941"/>
      <c r="L96" s="941"/>
      <c r="M96" s="745"/>
      <c r="S96" s="513"/>
    </row>
    <row r="97" spans="2:19" ht="12.75" customHeight="1" x14ac:dyDescent="0.25">
      <c r="B97" s="183"/>
      <c r="C97" s="535"/>
      <c r="D97" s="536"/>
      <c r="E97" s="536"/>
      <c r="F97" s="536"/>
      <c r="G97" s="536"/>
      <c r="H97" s="536"/>
      <c r="I97" s="536"/>
      <c r="J97" s="536"/>
      <c r="K97" s="536"/>
      <c r="L97" s="536"/>
      <c r="M97" s="536"/>
      <c r="S97" s="513"/>
    </row>
    <row r="98" spans="2:19" ht="105" customHeight="1" x14ac:dyDescent="0.25">
      <c r="B98" s="183"/>
      <c r="C98" s="537" t="s">
        <v>1552</v>
      </c>
      <c r="D98" s="537" t="s">
        <v>1568</v>
      </c>
      <c r="E98" s="156" t="s">
        <v>1563</v>
      </c>
      <c r="F98" s="537" t="s">
        <v>1562</v>
      </c>
      <c r="G98" s="537" t="s">
        <v>1567</v>
      </c>
      <c r="H98" s="537" t="s">
        <v>1564</v>
      </c>
      <c r="I98" s="537" t="s">
        <v>1594</v>
      </c>
      <c r="J98" s="537" t="s">
        <v>1566</v>
      </c>
      <c r="K98" s="558" t="s">
        <v>1565</v>
      </c>
      <c r="L98" s="537" t="s">
        <v>1570</v>
      </c>
      <c r="M98" s="538"/>
      <c r="S98" s="513"/>
    </row>
    <row r="99" spans="2:19" ht="15.75" customHeight="1" x14ac:dyDescent="0.25">
      <c r="B99" s="183"/>
      <c r="C99" s="539">
        <v>111</v>
      </c>
      <c r="D99" s="540">
        <v>41896</v>
      </c>
      <c r="E99" s="540">
        <v>41912</v>
      </c>
      <c r="F99" s="541" t="s">
        <v>102</v>
      </c>
      <c r="G99" s="542">
        <v>1</v>
      </c>
      <c r="H99" s="543">
        <f t="shared" ref="H99:H116" si="0">E99-D99</f>
        <v>16</v>
      </c>
      <c r="I99" s="506">
        <v>0</v>
      </c>
      <c r="J99" s="542">
        <v>18</v>
      </c>
      <c r="K99" s="544">
        <v>1</v>
      </c>
      <c r="L99" s="544">
        <v>1</v>
      </c>
      <c r="M99" s="545"/>
      <c r="S99" s="513"/>
    </row>
    <row r="100" spans="2:19" ht="15" customHeight="1" x14ac:dyDescent="0.25">
      <c r="B100" s="183"/>
      <c r="C100" s="539">
        <v>112</v>
      </c>
      <c r="D100" s="540">
        <v>41601</v>
      </c>
      <c r="E100" s="540">
        <v>41639</v>
      </c>
      <c r="F100" s="541" t="s">
        <v>102</v>
      </c>
      <c r="G100" s="542">
        <v>2</v>
      </c>
      <c r="H100" s="543">
        <f t="shared" si="0"/>
        <v>38</v>
      </c>
      <c r="I100" s="506">
        <v>0</v>
      </c>
      <c r="J100" s="542">
        <v>17</v>
      </c>
      <c r="K100" s="544">
        <v>1</v>
      </c>
      <c r="L100" s="544">
        <v>1</v>
      </c>
      <c r="M100" s="545"/>
      <c r="S100" s="513"/>
    </row>
    <row r="101" spans="2:19" ht="17.25" customHeight="1" x14ac:dyDescent="0.25">
      <c r="B101" s="183"/>
      <c r="C101" s="539">
        <v>113</v>
      </c>
      <c r="D101" s="540">
        <v>41776</v>
      </c>
      <c r="E101" s="540">
        <v>41816</v>
      </c>
      <c r="F101" s="546" t="s">
        <v>93</v>
      </c>
      <c r="G101" s="542">
        <v>3</v>
      </c>
      <c r="H101" s="543">
        <f t="shared" si="0"/>
        <v>40</v>
      </c>
      <c r="I101" s="542">
        <v>1</v>
      </c>
      <c r="J101" s="542">
        <v>16</v>
      </c>
      <c r="K101" s="544">
        <f t="shared" ref="K101:K116" si="1">(J101-I101)/J101</f>
        <v>0.9375</v>
      </c>
      <c r="L101" s="544">
        <f>PRODUCT(K99:K101)</f>
        <v>0.9375</v>
      </c>
      <c r="M101" s="545"/>
      <c r="S101" s="513"/>
    </row>
    <row r="102" spans="2:19" x14ac:dyDescent="0.25">
      <c r="B102" s="183"/>
      <c r="C102" s="539">
        <v>114</v>
      </c>
      <c r="D102" s="540">
        <v>40974</v>
      </c>
      <c r="E102" s="540">
        <v>41019</v>
      </c>
      <c r="F102" s="546" t="s">
        <v>93</v>
      </c>
      <c r="G102" s="542">
        <v>4</v>
      </c>
      <c r="H102" s="543">
        <f t="shared" si="0"/>
        <v>45</v>
      </c>
      <c r="I102" s="542">
        <v>1</v>
      </c>
      <c r="J102" s="542">
        <v>15</v>
      </c>
      <c r="K102" s="544">
        <f t="shared" si="1"/>
        <v>0.93333333333333335</v>
      </c>
      <c r="L102" s="544">
        <f>PRODUCT(K99:K102)</f>
        <v>0.875</v>
      </c>
      <c r="M102" s="545"/>
      <c r="S102" s="513"/>
    </row>
    <row r="103" spans="2:19" x14ac:dyDescent="0.25">
      <c r="B103" s="183"/>
      <c r="C103" s="539">
        <v>115</v>
      </c>
      <c r="D103" s="540">
        <v>41291</v>
      </c>
      <c r="E103" s="540">
        <v>41348</v>
      </c>
      <c r="F103" s="547" t="s">
        <v>126</v>
      </c>
      <c r="G103" s="537">
        <v>5</v>
      </c>
      <c r="H103" s="543">
        <f t="shared" si="0"/>
        <v>57</v>
      </c>
      <c r="I103" s="548">
        <v>1</v>
      </c>
      <c r="J103" s="548">
        <v>14</v>
      </c>
      <c r="K103" s="549">
        <f t="shared" si="1"/>
        <v>0.9285714285714286</v>
      </c>
      <c r="L103" s="549">
        <f>PRODUCT(K99:K103)</f>
        <v>0.8125</v>
      </c>
      <c r="M103" s="545"/>
      <c r="S103" s="513"/>
    </row>
    <row r="104" spans="2:19" ht="15" customHeight="1" x14ac:dyDescent="0.25">
      <c r="B104" s="183"/>
      <c r="C104" s="539">
        <v>116</v>
      </c>
      <c r="D104" s="540">
        <v>40808</v>
      </c>
      <c r="E104" s="540">
        <v>40890</v>
      </c>
      <c r="F104" s="547" t="s">
        <v>126</v>
      </c>
      <c r="G104" s="537">
        <v>6</v>
      </c>
      <c r="H104" s="543">
        <f t="shared" si="0"/>
        <v>82</v>
      </c>
      <c r="I104" s="548">
        <v>1</v>
      </c>
      <c r="J104" s="548">
        <v>13</v>
      </c>
      <c r="K104" s="549">
        <f t="shared" si="1"/>
        <v>0.92307692307692313</v>
      </c>
      <c r="L104" s="549">
        <f>PRODUCT(K99:K104)</f>
        <v>0.75</v>
      </c>
      <c r="M104" s="545"/>
      <c r="S104" s="513"/>
    </row>
    <row r="105" spans="2:19" x14ac:dyDescent="0.25">
      <c r="B105" s="183"/>
      <c r="C105" s="539">
        <v>117</v>
      </c>
      <c r="D105" s="540">
        <v>41185</v>
      </c>
      <c r="E105" s="540">
        <v>41286</v>
      </c>
      <c r="F105" s="547" t="s">
        <v>126</v>
      </c>
      <c r="G105" s="537">
        <v>7</v>
      </c>
      <c r="H105" s="543">
        <f t="shared" si="0"/>
        <v>101</v>
      </c>
      <c r="I105" s="548">
        <v>1</v>
      </c>
      <c r="J105" s="548">
        <v>12</v>
      </c>
      <c r="K105" s="549">
        <f t="shared" si="1"/>
        <v>0.91666666666666663</v>
      </c>
      <c r="L105" s="549">
        <f>PRODUCT(K99:K105)</f>
        <v>0.6875</v>
      </c>
      <c r="M105" s="545"/>
      <c r="S105" s="513"/>
    </row>
    <row r="106" spans="2:19" x14ac:dyDescent="0.25">
      <c r="B106" s="183"/>
      <c r="C106" s="539">
        <v>121</v>
      </c>
      <c r="D106" s="540">
        <v>41014</v>
      </c>
      <c r="E106" s="540">
        <v>41164</v>
      </c>
      <c r="F106" s="541" t="s">
        <v>102</v>
      </c>
      <c r="G106" s="537">
        <v>8</v>
      </c>
      <c r="H106" s="543">
        <f t="shared" si="0"/>
        <v>150</v>
      </c>
      <c r="I106" s="550">
        <v>0</v>
      </c>
      <c r="J106" s="548">
        <v>11</v>
      </c>
      <c r="K106" s="549">
        <f t="shared" si="1"/>
        <v>1</v>
      </c>
      <c r="L106" s="549">
        <f>PRODUCT(K99:K106)</f>
        <v>0.6875</v>
      </c>
      <c r="M106" s="545"/>
      <c r="S106" s="513"/>
    </row>
    <row r="107" spans="2:19" x14ac:dyDescent="0.25">
      <c r="B107" s="183"/>
      <c r="C107" s="539">
        <v>122</v>
      </c>
      <c r="D107" s="540">
        <v>40743</v>
      </c>
      <c r="E107" s="540">
        <v>40904</v>
      </c>
      <c r="F107" s="546" t="s">
        <v>93</v>
      </c>
      <c r="G107" s="537">
        <v>9</v>
      </c>
      <c r="H107" s="543">
        <f t="shared" si="0"/>
        <v>161</v>
      </c>
      <c r="I107" s="550">
        <v>1</v>
      </c>
      <c r="J107" s="548">
        <v>10</v>
      </c>
      <c r="K107" s="549">
        <f t="shared" si="1"/>
        <v>0.9</v>
      </c>
      <c r="L107" s="549">
        <f>PRODUCT(K99:K107)</f>
        <v>0.61875000000000002</v>
      </c>
      <c r="M107" s="545"/>
      <c r="S107" s="513"/>
    </row>
    <row r="108" spans="2:19" x14ac:dyDescent="0.25">
      <c r="B108" s="183"/>
      <c r="C108" s="539">
        <v>123</v>
      </c>
      <c r="D108" s="540">
        <v>40383</v>
      </c>
      <c r="E108" s="540">
        <v>40561</v>
      </c>
      <c r="F108" s="541" t="s">
        <v>102</v>
      </c>
      <c r="G108" s="537">
        <v>10</v>
      </c>
      <c r="H108" s="543">
        <f t="shared" si="0"/>
        <v>178</v>
      </c>
      <c r="I108" s="506">
        <v>0</v>
      </c>
      <c r="J108" s="542">
        <v>9</v>
      </c>
      <c r="K108" s="544">
        <f t="shared" si="1"/>
        <v>1</v>
      </c>
      <c r="L108" s="544">
        <f>PRODUCT(K99:K108)</f>
        <v>0.61875000000000002</v>
      </c>
      <c r="M108" s="545"/>
      <c r="S108" s="513"/>
    </row>
    <row r="109" spans="2:19" x14ac:dyDescent="0.25">
      <c r="B109" s="183"/>
      <c r="C109" s="539">
        <v>124</v>
      </c>
      <c r="D109" s="540">
        <v>40511</v>
      </c>
      <c r="E109" s="540">
        <v>40710</v>
      </c>
      <c r="F109" s="541" t="s">
        <v>102</v>
      </c>
      <c r="G109" s="537">
        <v>11</v>
      </c>
      <c r="H109" s="543">
        <f t="shared" si="0"/>
        <v>199</v>
      </c>
      <c r="I109" s="506">
        <v>0</v>
      </c>
      <c r="J109" s="542">
        <v>8</v>
      </c>
      <c r="K109" s="544">
        <f t="shared" si="1"/>
        <v>1</v>
      </c>
      <c r="L109" s="544">
        <f>PRODUCT(K99:K109)</f>
        <v>0.61875000000000002</v>
      </c>
      <c r="M109" s="545"/>
      <c r="S109" s="513"/>
    </row>
    <row r="110" spans="2:19" x14ac:dyDescent="0.25">
      <c r="B110" s="183"/>
      <c r="C110" s="539">
        <v>125</v>
      </c>
      <c r="D110" s="540">
        <v>41322</v>
      </c>
      <c r="E110" s="540">
        <v>41525</v>
      </c>
      <c r="F110" s="546" t="s">
        <v>93</v>
      </c>
      <c r="G110" s="537">
        <v>12</v>
      </c>
      <c r="H110" s="543">
        <f t="shared" si="0"/>
        <v>203</v>
      </c>
      <c r="I110" s="542">
        <v>1</v>
      </c>
      <c r="J110" s="542">
        <v>7</v>
      </c>
      <c r="K110" s="544">
        <f t="shared" si="1"/>
        <v>0.8571428571428571</v>
      </c>
      <c r="L110" s="544">
        <f>PRODUCT(K99:K110)</f>
        <v>0.53035714285714286</v>
      </c>
      <c r="M110" s="545"/>
      <c r="S110" s="513"/>
    </row>
    <row r="111" spans="2:19" x14ac:dyDescent="0.25">
      <c r="B111" s="183"/>
      <c r="C111" s="539">
        <v>126</v>
      </c>
      <c r="D111" s="551">
        <v>41045</v>
      </c>
      <c r="E111" s="540">
        <v>41276</v>
      </c>
      <c r="F111" s="541" t="s">
        <v>102</v>
      </c>
      <c r="G111" s="537">
        <v>13</v>
      </c>
      <c r="H111" s="543">
        <f t="shared" si="0"/>
        <v>231</v>
      </c>
      <c r="I111" s="552">
        <v>0</v>
      </c>
      <c r="J111" s="552">
        <v>6</v>
      </c>
      <c r="K111" s="544">
        <f t="shared" si="1"/>
        <v>1</v>
      </c>
      <c r="L111" s="544">
        <f>PRODUCT(K99:K111)</f>
        <v>0.53035714285714286</v>
      </c>
      <c r="M111" s="545"/>
      <c r="S111" s="513"/>
    </row>
    <row r="112" spans="2:19" x14ac:dyDescent="0.25">
      <c r="B112" s="183"/>
      <c r="C112" s="539">
        <v>127</v>
      </c>
      <c r="D112" s="551">
        <v>40398</v>
      </c>
      <c r="E112" s="540">
        <v>40648</v>
      </c>
      <c r="F112" s="541" t="s">
        <v>102</v>
      </c>
      <c r="G112" s="537">
        <v>14</v>
      </c>
      <c r="H112" s="543">
        <f t="shared" si="0"/>
        <v>250</v>
      </c>
      <c r="I112" s="552">
        <v>0</v>
      </c>
      <c r="J112" s="552">
        <v>5</v>
      </c>
      <c r="K112" s="544">
        <f t="shared" si="1"/>
        <v>1</v>
      </c>
      <c r="L112" s="544">
        <f>PRODUCT(K99:K112)</f>
        <v>0.53035714285714286</v>
      </c>
      <c r="M112" s="545"/>
      <c r="S112" s="513"/>
    </row>
    <row r="113" spans="2:19" x14ac:dyDescent="0.25">
      <c r="B113" s="183"/>
      <c r="C113" s="539">
        <v>128</v>
      </c>
      <c r="D113" s="551">
        <v>40588</v>
      </c>
      <c r="E113" s="540">
        <v>40853</v>
      </c>
      <c r="F113" s="546" t="s">
        <v>93</v>
      </c>
      <c r="G113" s="537">
        <v>15</v>
      </c>
      <c r="H113" s="543">
        <f t="shared" si="0"/>
        <v>265</v>
      </c>
      <c r="I113" s="552">
        <v>1</v>
      </c>
      <c r="J113" s="552">
        <v>4</v>
      </c>
      <c r="K113" s="544">
        <f t="shared" si="1"/>
        <v>0.75</v>
      </c>
      <c r="L113" s="544">
        <f>PRODUCT(K99:K113)</f>
        <v>0.39776785714285712</v>
      </c>
      <c r="M113" s="545"/>
      <c r="S113" s="513"/>
    </row>
    <row r="114" spans="2:19" x14ac:dyDescent="0.25">
      <c r="B114" s="183"/>
      <c r="C114" s="539">
        <v>129</v>
      </c>
      <c r="D114" s="540">
        <v>40377</v>
      </c>
      <c r="E114" s="540">
        <v>40661</v>
      </c>
      <c r="F114" s="541" t="s">
        <v>102</v>
      </c>
      <c r="G114" s="537">
        <v>16</v>
      </c>
      <c r="H114" s="543">
        <f t="shared" si="0"/>
        <v>284</v>
      </c>
      <c r="I114" s="506">
        <v>0</v>
      </c>
      <c r="J114" s="542">
        <v>3</v>
      </c>
      <c r="K114" s="544">
        <f t="shared" si="1"/>
        <v>1</v>
      </c>
      <c r="L114" s="544">
        <f>PRODUCT(K99:K114)</f>
        <v>0.39776785714285712</v>
      </c>
      <c r="M114" s="545"/>
      <c r="S114" s="513"/>
    </row>
    <row r="115" spans="2:19" x14ac:dyDescent="0.25">
      <c r="B115" s="183"/>
      <c r="C115" s="539">
        <v>130</v>
      </c>
      <c r="D115" s="540">
        <v>40198</v>
      </c>
      <c r="E115" s="540">
        <v>40507</v>
      </c>
      <c r="F115" s="541" t="s">
        <v>102</v>
      </c>
      <c r="G115" s="537">
        <v>17</v>
      </c>
      <c r="H115" s="543">
        <f t="shared" si="0"/>
        <v>309</v>
      </c>
      <c r="I115" s="506">
        <v>0</v>
      </c>
      <c r="J115" s="542">
        <v>2</v>
      </c>
      <c r="K115" s="544">
        <f t="shared" si="1"/>
        <v>1</v>
      </c>
      <c r="L115" s="544">
        <f>PRODUCT(K99:K115)</f>
        <v>0.39776785714285712</v>
      </c>
      <c r="M115" s="545"/>
      <c r="S115" s="513"/>
    </row>
    <row r="116" spans="2:19" x14ac:dyDescent="0.25">
      <c r="B116" s="183"/>
      <c r="C116" s="539">
        <v>131</v>
      </c>
      <c r="D116" s="540">
        <v>39906</v>
      </c>
      <c r="E116" s="540">
        <v>40248</v>
      </c>
      <c r="F116" s="541" t="s">
        <v>102</v>
      </c>
      <c r="G116" s="537">
        <v>18</v>
      </c>
      <c r="H116" s="543">
        <f t="shared" si="0"/>
        <v>342</v>
      </c>
      <c r="I116" s="506">
        <v>0</v>
      </c>
      <c r="J116" s="542">
        <v>1</v>
      </c>
      <c r="K116" s="544">
        <f t="shared" si="1"/>
        <v>1</v>
      </c>
      <c r="L116" s="544">
        <f>PRODUCT(K99:K116)</f>
        <v>0.39776785714285712</v>
      </c>
      <c r="M116" s="545"/>
      <c r="S116" s="513"/>
    </row>
    <row r="117" spans="2:19" x14ac:dyDescent="0.25">
      <c r="B117" s="523"/>
      <c r="C117" s="524"/>
      <c r="D117" s="524"/>
      <c r="E117" s="524"/>
      <c r="F117" s="524"/>
      <c r="G117" s="524"/>
      <c r="H117" s="524"/>
      <c r="I117" s="524"/>
      <c r="J117" s="524"/>
      <c r="K117" s="524"/>
      <c r="L117" s="525"/>
      <c r="M117" s="525"/>
      <c r="N117" s="525"/>
      <c r="O117" s="525"/>
      <c r="P117" s="525"/>
      <c r="Q117" s="525"/>
      <c r="R117" s="525"/>
      <c r="S117" s="526"/>
    </row>
    <row r="118" spans="2:19" x14ac:dyDescent="0.25">
      <c r="C118" s="7"/>
      <c r="D118" s="7"/>
      <c r="E118" s="7"/>
      <c r="F118" s="7"/>
      <c r="G118" s="7"/>
      <c r="H118" s="7"/>
      <c r="I118" s="7"/>
      <c r="J118" s="7"/>
      <c r="K118" s="7"/>
    </row>
    <row r="119" spans="2:19" x14ac:dyDescent="0.25">
      <c r="B119" s="508"/>
      <c r="C119" s="116"/>
      <c r="D119" s="116"/>
      <c r="E119" s="116"/>
      <c r="F119" s="116"/>
      <c r="G119" s="116"/>
      <c r="H119" s="116"/>
      <c r="I119" s="116"/>
      <c r="J119" s="116"/>
      <c r="K119" s="116"/>
      <c r="L119" s="509"/>
      <c r="M119" s="509"/>
      <c r="N119" s="509"/>
      <c r="O119" s="509"/>
      <c r="P119" s="509"/>
      <c r="Q119" s="509"/>
      <c r="R119" s="509"/>
      <c r="S119" s="510"/>
    </row>
    <row r="120" spans="2:19" ht="30.75" customHeight="1" x14ac:dyDescent="0.25">
      <c r="B120" s="183"/>
      <c r="C120" s="941" t="s">
        <v>1569</v>
      </c>
      <c r="D120" s="941"/>
      <c r="E120" s="941"/>
      <c r="F120" s="941"/>
      <c r="G120" s="941"/>
      <c r="H120" s="941"/>
      <c r="I120" s="941"/>
      <c r="J120" s="941"/>
      <c r="K120" s="941"/>
      <c r="L120" s="745"/>
      <c r="M120" s="745"/>
      <c r="S120" s="513"/>
    </row>
    <row r="121" spans="2:19" x14ac:dyDescent="0.25">
      <c r="B121" s="183"/>
      <c r="C121" s="7"/>
      <c r="D121" s="7"/>
      <c r="E121" s="7"/>
      <c r="F121" s="7"/>
      <c r="G121" s="7"/>
      <c r="H121" s="7"/>
      <c r="I121" s="7"/>
      <c r="J121" s="7"/>
      <c r="K121" s="7"/>
      <c r="S121" s="513"/>
    </row>
    <row r="122" spans="2:19" x14ac:dyDescent="0.25">
      <c r="B122" s="183"/>
      <c r="C122" s="7"/>
      <c r="D122" s="7"/>
      <c r="E122" s="7"/>
      <c r="F122" s="7"/>
      <c r="G122" s="7"/>
      <c r="H122" s="7"/>
      <c r="I122" s="7"/>
      <c r="J122" s="7"/>
      <c r="K122" s="7"/>
      <c r="S122" s="513"/>
    </row>
    <row r="123" spans="2:19" ht="28.5" customHeight="1" x14ac:dyDescent="0.25">
      <c r="B123" s="183"/>
      <c r="C123" s="7"/>
      <c r="D123" s="7"/>
      <c r="E123" s="7"/>
      <c r="F123" s="7"/>
      <c r="G123" s="7"/>
      <c r="H123" s="7"/>
      <c r="I123" s="7"/>
      <c r="J123" s="7"/>
      <c r="K123" s="7"/>
      <c r="S123" s="513"/>
    </row>
    <row r="124" spans="2:19" x14ac:dyDescent="0.25">
      <c r="B124" s="183"/>
      <c r="C124" s="7"/>
      <c r="D124" s="7"/>
      <c r="E124" s="7"/>
      <c r="F124" s="7"/>
      <c r="G124" s="7"/>
      <c r="H124" s="7"/>
      <c r="I124" s="7"/>
      <c r="J124" s="7"/>
      <c r="K124" s="7"/>
      <c r="S124" s="513"/>
    </row>
    <row r="125" spans="2:19" x14ac:dyDescent="0.25">
      <c r="B125" s="183"/>
      <c r="C125" s="7"/>
      <c r="D125" s="7"/>
      <c r="E125" s="7"/>
      <c r="F125" s="7"/>
      <c r="G125" s="7"/>
      <c r="H125" s="7"/>
      <c r="I125" s="7"/>
      <c r="J125" s="7"/>
      <c r="K125" s="7"/>
      <c r="S125" s="513"/>
    </row>
    <row r="126" spans="2:19" x14ac:dyDescent="0.25">
      <c r="B126" s="183"/>
      <c r="C126" s="7"/>
      <c r="D126" s="7"/>
      <c r="E126" s="7"/>
      <c r="F126" s="7"/>
      <c r="G126" s="7"/>
      <c r="H126" s="7"/>
      <c r="I126" s="7"/>
      <c r="J126" s="7"/>
      <c r="K126" s="7"/>
      <c r="S126" s="513"/>
    </row>
    <row r="127" spans="2:19" x14ac:dyDescent="0.25">
      <c r="B127" s="183"/>
      <c r="C127" s="7"/>
      <c r="D127" s="7"/>
      <c r="E127" s="7"/>
      <c r="F127" s="7"/>
      <c r="G127" s="7"/>
      <c r="H127" s="7"/>
      <c r="I127" s="7"/>
      <c r="J127" s="7"/>
      <c r="K127" s="7"/>
      <c r="S127" s="513"/>
    </row>
    <row r="128" spans="2:19" ht="15" customHeight="1" x14ac:dyDescent="0.25">
      <c r="B128" s="183"/>
      <c r="C128" s="7"/>
      <c r="D128" s="7"/>
      <c r="E128" s="7"/>
      <c r="F128" s="7"/>
      <c r="G128" s="7"/>
      <c r="H128" s="7"/>
      <c r="I128" s="7"/>
      <c r="J128" s="7"/>
      <c r="K128" s="7"/>
      <c r="S128" s="513"/>
    </row>
    <row r="129" spans="2:19" x14ac:dyDescent="0.25">
      <c r="B129" s="183"/>
      <c r="C129" s="7"/>
      <c r="D129" s="7"/>
      <c r="E129" s="7"/>
      <c r="F129" s="7"/>
      <c r="G129" s="7"/>
      <c r="H129" s="7"/>
      <c r="I129" s="7"/>
      <c r="J129" s="7"/>
      <c r="K129" s="7"/>
      <c r="S129" s="513"/>
    </row>
    <row r="130" spans="2:19" x14ac:dyDescent="0.25">
      <c r="B130" s="183"/>
      <c r="C130" s="7"/>
      <c r="D130" s="7"/>
      <c r="E130" s="7"/>
      <c r="F130" s="7"/>
      <c r="G130" s="7"/>
      <c r="H130" s="7"/>
      <c r="I130" s="7"/>
      <c r="J130" s="7"/>
      <c r="K130" s="7"/>
      <c r="S130" s="513"/>
    </row>
    <row r="131" spans="2:19" x14ac:dyDescent="0.25">
      <c r="B131" s="183"/>
      <c r="C131" s="7"/>
      <c r="D131" s="7"/>
      <c r="E131" s="7"/>
      <c r="F131" s="7"/>
      <c r="G131" s="7"/>
      <c r="H131" s="7"/>
      <c r="I131" s="7"/>
      <c r="J131" s="7"/>
      <c r="K131" s="7"/>
      <c r="S131" s="513"/>
    </row>
    <row r="132" spans="2:19" x14ac:dyDescent="0.25">
      <c r="B132" s="183"/>
      <c r="C132" s="7"/>
      <c r="D132" s="7"/>
      <c r="E132" s="7"/>
      <c r="F132" s="7"/>
      <c r="G132" s="7"/>
      <c r="H132" s="7"/>
      <c r="I132" s="7"/>
      <c r="J132" s="7"/>
      <c r="K132" s="7"/>
      <c r="S132" s="513"/>
    </row>
    <row r="133" spans="2:19" x14ac:dyDescent="0.25">
      <c r="B133" s="183"/>
      <c r="C133" s="7"/>
      <c r="D133" s="7"/>
      <c r="E133" s="7"/>
      <c r="F133" s="7"/>
      <c r="G133" s="7"/>
      <c r="H133" s="7"/>
      <c r="I133" s="7"/>
      <c r="J133" s="7"/>
      <c r="K133" s="7"/>
      <c r="S133" s="513"/>
    </row>
    <row r="134" spans="2:19" x14ac:dyDescent="0.25">
      <c r="B134" s="183"/>
      <c r="C134" s="7"/>
      <c r="D134" s="7"/>
      <c r="E134" s="7"/>
      <c r="F134" s="7"/>
      <c r="G134" s="7"/>
      <c r="H134" s="7"/>
      <c r="I134" s="7"/>
      <c r="J134" s="7"/>
      <c r="K134" s="7"/>
      <c r="S134" s="513"/>
    </row>
    <row r="135" spans="2:19" x14ac:dyDescent="0.25">
      <c r="B135" s="183"/>
      <c r="C135" s="7"/>
      <c r="D135" s="7"/>
      <c r="E135" s="7"/>
      <c r="F135" s="7"/>
      <c r="G135" s="7"/>
      <c r="H135" s="7"/>
      <c r="I135" s="7"/>
      <c r="J135" s="7"/>
      <c r="K135" s="7"/>
      <c r="S135" s="513"/>
    </row>
    <row r="136" spans="2:19" x14ac:dyDescent="0.25">
      <c r="B136" s="183"/>
      <c r="C136" s="7"/>
      <c r="D136" s="7"/>
      <c r="E136" s="7"/>
      <c r="F136" s="7"/>
      <c r="G136" s="7"/>
      <c r="H136" s="7"/>
      <c r="I136" s="7"/>
      <c r="J136" s="7"/>
      <c r="K136" s="7"/>
      <c r="S136" s="513"/>
    </row>
    <row r="137" spans="2:19" x14ac:dyDescent="0.25">
      <c r="B137" s="183"/>
      <c r="C137" s="7"/>
      <c r="D137" s="7"/>
      <c r="E137" s="7"/>
      <c r="F137" s="7"/>
      <c r="G137" s="7"/>
      <c r="H137" s="7"/>
      <c r="I137" s="7"/>
      <c r="J137" s="7"/>
      <c r="K137" s="7"/>
      <c r="S137" s="513"/>
    </row>
    <row r="138" spans="2:19" x14ac:dyDescent="0.25">
      <c r="B138" s="183"/>
      <c r="C138" s="7"/>
      <c r="D138" s="7"/>
      <c r="E138" s="7"/>
      <c r="F138" s="7"/>
      <c r="G138" s="7"/>
      <c r="H138" s="7"/>
      <c r="I138" s="7"/>
      <c r="J138" s="7"/>
      <c r="K138" s="7"/>
      <c r="S138" s="513"/>
    </row>
    <row r="139" spans="2:19" x14ac:dyDescent="0.25">
      <c r="B139" s="183"/>
      <c r="C139" s="7"/>
      <c r="D139" s="7"/>
      <c r="E139" s="7"/>
      <c r="F139" s="7"/>
      <c r="G139" s="7"/>
      <c r="H139" s="7"/>
      <c r="I139" s="7"/>
      <c r="J139" s="7"/>
      <c r="K139" s="7"/>
      <c r="S139" s="513"/>
    </row>
    <row r="140" spans="2:19" x14ac:dyDescent="0.25">
      <c r="B140" s="183"/>
      <c r="C140" s="7"/>
      <c r="D140" s="7"/>
      <c r="E140" s="7"/>
      <c r="F140" s="7"/>
      <c r="G140" s="7"/>
      <c r="H140" s="7"/>
      <c r="I140" s="7"/>
      <c r="J140" s="7"/>
      <c r="K140" s="7"/>
      <c r="S140" s="513"/>
    </row>
    <row r="141" spans="2:19" x14ac:dyDescent="0.25">
      <c r="B141" s="183"/>
      <c r="C141" s="7"/>
      <c r="D141" s="7"/>
      <c r="E141" s="7"/>
      <c r="F141" s="7"/>
      <c r="G141" s="7"/>
      <c r="H141" s="7"/>
      <c r="I141" s="7"/>
      <c r="J141" s="7"/>
      <c r="K141" s="7"/>
      <c r="S141" s="513"/>
    </row>
    <row r="142" spans="2:19" x14ac:dyDescent="0.25">
      <c r="B142" s="183"/>
      <c r="C142" s="7"/>
      <c r="D142" s="7"/>
      <c r="E142" s="7"/>
      <c r="F142" s="7"/>
      <c r="G142" s="7"/>
      <c r="H142" s="7"/>
      <c r="I142" s="7"/>
      <c r="J142" s="7"/>
      <c r="K142" s="7"/>
      <c r="S142" s="513"/>
    </row>
    <row r="143" spans="2:19" x14ac:dyDescent="0.25">
      <c r="B143" s="183"/>
      <c r="C143" s="7"/>
      <c r="D143" s="7"/>
      <c r="E143" s="7"/>
      <c r="F143" s="7"/>
      <c r="G143" s="7"/>
      <c r="H143" s="7"/>
      <c r="I143" s="7"/>
      <c r="J143" s="7"/>
      <c r="K143" s="7"/>
      <c r="S143" s="513"/>
    </row>
    <row r="144" spans="2:19" x14ac:dyDescent="0.25">
      <c r="B144" s="183"/>
      <c r="C144" s="7"/>
      <c r="D144" s="7"/>
      <c r="E144" s="7"/>
      <c r="F144" s="7"/>
      <c r="G144" s="7"/>
      <c r="H144" s="7"/>
      <c r="I144" s="7"/>
      <c r="J144" s="7"/>
      <c r="K144" s="7"/>
      <c r="S144" s="513"/>
    </row>
    <row r="145" spans="2:19" x14ac:dyDescent="0.25">
      <c r="B145" s="183"/>
      <c r="C145" s="7"/>
      <c r="D145" s="7"/>
      <c r="E145" s="7"/>
      <c r="F145" s="7"/>
      <c r="G145" s="7"/>
      <c r="H145" s="7"/>
      <c r="I145" s="7"/>
      <c r="J145" s="7"/>
      <c r="K145" s="7"/>
      <c r="S145" s="513"/>
    </row>
    <row r="146" spans="2:19" x14ac:dyDescent="0.25">
      <c r="B146" s="183"/>
      <c r="C146" s="7"/>
      <c r="D146" s="7"/>
      <c r="E146" s="7"/>
      <c r="F146" s="7"/>
      <c r="G146" s="7"/>
      <c r="H146" s="7"/>
      <c r="I146" s="7"/>
      <c r="J146" s="7"/>
      <c r="K146" s="7"/>
      <c r="S146" s="513"/>
    </row>
    <row r="147" spans="2:19" x14ac:dyDescent="0.25">
      <c r="B147" s="183"/>
      <c r="C147" s="7"/>
      <c r="D147" s="7"/>
      <c r="E147" s="7"/>
      <c r="F147" s="7"/>
      <c r="G147" s="7"/>
      <c r="H147" s="7"/>
      <c r="I147" s="7"/>
      <c r="J147" s="7"/>
      <c r="K147" s="7"/>
      <c r="S147" s="513"/>
    </row>
    <row r="148" spans="2:19" x14ac:dyDescent="0.25">
      <c r="B148" s="183"/>
      <c r="C148" s="7"/>
      <c r="D148" s="7"/>
      <c r="E148" s="7"/>
      <c r="F148" s="7"/>
      <c r="G148" s="7"/>
      <c r="H148" s="7"/>
      <c r="I148" s="7"/>
      <c r="J148" s="7"/>
      <c r="K148" s="7"/>
      <c r="S148" s="513"/>
    </row>
    <row r="149" spans="2:19" x14ac:dyDescent="0.25">
      <c r="B149" s="183"/>
      <c r="C149" s="7"/>
      <c r="D149" s="7"/>
      <c r="E149" s="7"/>
      <c r="F149" s="7"/>
      <c r="G149" s="7"/>
      <c r="H149" s="7"/>
      <c r="I149" s="7"/>
      <c r="J149" s="7"/>
      <c r="K149" s="7"/>
      <c r="S149" s="513"/>
    </row>
    <row r="150" spans="2:19" x14ac:dyDescent="0.25">
      <c r="B150" s="183"/>
      <c r="C150" s="7"/>
      <c r="D150" s="7"/>
      <c r="E150" s="7"/>
      <c r="F150" s="7"/>
      <c r="G150" s="7"/>
      <c r="H150" s="7"/>
      <c r="I150" s="7"/>
      <c r="J150" s="7"/>
      <c r="K150" s="7"/>
      <c r="S150" s="513"/>
    </row>
    <row r="151" spans="2:19" x14ac:dyDescent="0.25">
      <c r="B151" s="183"/>
      <c r="C151" s="7"/>
      <c r="D151" s="7"/>
      <c r="E151" s="7"/>
      <c r="F151" s="7"/>
      <c r="G151" s="7"/>
      <c r="H151" s="7"/>
      <c r="I151" s="7"/>
      <c r="J151" s="7"/>
      <c r="K151" s="7"/>
      <c r="S151" s="513"/>
    </row>
    <row r="152" spans="2:19" x14ac:dyDescent="0.25">
      <c r="B152" s="523"/>
      <c r="C152" s="524"/>
      <c r="D152" s="524"/>
      <c r="E152" s="524"/>
      <c r="F152" s="524"/>
      <c r="G152" s="524"/>
      <c r="H152" s="524"/>
      <c r="I152" s="524"/>
      <c r="J152" s="524"/>
      <c r="K152" s="524"/>
      <c r="L152" s="525"/>
      <c r="M152" s="525"/>
      <c r="N152" s="525"/>
      <c r="O152" s="525"/>
      <c r="P152" s="525"/>
      <c r="Q152" s="525"/>
      <c r="R152" s="525"/>
      <c r="S152" s="526"/>
    </row>
    <row r="153" spans="2:19" x14ac:dyDescent="0.25">
      <c r="C153" s="7"/>
      <c r="D153" s="7"/>
      <c r="E153" s="7"/>
      <c r="F153" s="7"/>
      <c r="G153" s="7"/>
      <c r="H153" s="7"/>
      <c r="I153" s="7"/>
      <c r="J153" s="7"/>
      <c r="K153" s="7"/>
    </row>
    <row r="154" spans="2:19" x14ac:dyDescent="0.25">
      <c r="C154" s="7"/>
      <c r="D154" s="7"/>
      <c r="E154" s="7"/>
      <c r="F154" s="7"/>
      <c r="G154" s="7"/>
      <c r="H154" s="7"/>
      <c r="I154" s="7"/>
      <c r="J154" s="7"/>
      <c r="K154" s="7"/>
    </row>
    <row r="155" spans="2:19" x14ac:dyDescent="0.25">
      <c r="C155" s="7"/>
      <c r="D155" s="7"/>
      <c r="E155" s="7"/>
      <c r="F155" s="7"/>
      <c r="G155" s="7"/>
      <c r="H155" s="7"/>
      <c r="I155" s="7"/>
      <c r="J155" s="7"/>
      <c r="K155" s="7"/>
    </row>
    <row r="156" spans="2:19" x14ac:dyDescent="0.25">
      <c r="C156" s="7"/>
      <c r="D156" s="7"/>
      <c r="E156" s="7"/>
      <c r="F156" s="7"/>
      <c r="G156" s="7"/>
      <c r="H156" s="7"/>
      <c r="I156" s="7"/>
      <c r="J156" s="7"/>
      <c r="K156" s="7"/>
    </row>
    <row r="157" spans="2:19" x14ac:dyDescent="0.25">
      <c r="C157" s="7"/>
      <c r="D157" s="7"/>
      <c r="E157" s="7"/>
      <c r="F157" s="7"/>
      <c r="G157" s="7"/>
      <c r="H157" s="7"/>
      <c r="I157" s="7"/>
      <c r="J157" s="7"/>
      <c r="K157" s="7"/>
    </row>
    <row r="158" spans="2:19" x14ac:dyDescent="0.25">
      <c r="C158" s="7"/>
      <c r="D158" s="7"/>
      <c r="E158" s="7"/>
      <c r="F158" s="7"/>
      <c r="G158" s="7"/>
      <c r="H158" s="7"/>
      <c r="I158" s="7"/>
      <c r="J158" s="7"/>
      <c r="K158" s="7"/>
    </row>
    <row r="159" spans="2:19" x14ac:dyDescent="0.25">
      <c r="C159" s="7"/>
      <c r="D159" s="7"/>
      <c r="E159" s="7"/>
      <c r="F159" s="7"/>
      <c r="G159" s="7"/>
      <c r="H159" s="7"/>
      <c r="I159" s="7"/>
      <c r="J159" s="7"/>
      <c r="K159" s="7"/>
    </row>
    <row r="160" spans="2:19" x14ac:dyDescent="0.25">
      <c r="C160" s="7"/>
      <c r="D160" s="7"/>
      <c r="E160" s="7"/>
      <c r="F160" s="7"/>
      <c r="G160" s="7"/>
      <c r="H160" s="7"/>
      <c r="I160" s="7"/>
      <c r="J160" s="7"/>
      <c r="K160" s="7"/>
    </row>
    <row r="161" spans="3:11" x14ac:dyDescent="0.25">
      <c r="C161" s="7"/>
      <c r="D161" s="7"/>
      <c r="E161" s="7"/>
      <c r="F161" s="7"/>
      <c r="G161" s="7"/>
      <c r="H161" s="7"/>
      <c r="I161" s="7"/>
      <c r="J161" s="7"/>
      <c r="K161" s="7"/>
    </row>
    <row r="162" spans="3:11" x14ac:dyDescent="0.25">
      <c r="C162" s="7"/>
      <c r="D162" s="7"/>
      <c r="E162" s="7"/>
      <c r="F162" s="7"/>
      <c r="G162" s="7"/>
      <c r="H162" s="7"/>
      <c r="I162" s="7"/>
      <c r="J162" s="7"/>
      <c r="K162" s="7"/>
    </row>
    <row r="163" spans="3:11" x14ac:dyDescent="0.25">
      <c r="C163" s="7"/>
      <c r="D163" s="7"/>
      <c r="E163" s="7"/>
      <c r="F163" s="7"/>
      <c r="G163" s="7"/>
      <c r="H163" s="7"/>
      <c r="I163" s="7"/>
      <c r="J163" s="7"/>
      <c r="K163" s="7"/>
    </row>
    <row r="164" spans="3:11" x14ac:dyDescent="0.25">
      <c r="C164" s="7"/>
      <c r="D164" s="7"/>
      <c r="E164" s="7"/>
      <c r="F164" s="7"/>
      <c r="G164" s="7"/>
      <c r="H164" s="7"/>
      <c r="I164" s="7"/>
      <c r="J164" s="7"/>
      <c r="K164" s="7"/>
    </row>
    <row r="165" spans="3:11" x14ac:dyDescent="0.25">
      <c r="C165" s="7"/>
      <c r="D165" s="7"/>
      <c r="E165" s="7"/>
      <c r="F165" s="7"/>
      <c r="G165" s="7"/>
      <c r="H165" s="7"/>
      <c r="I165" s="7"/>
      <c r="J165" s="7"/>
      <c r="K165" s="7"/>
    </row>
    <row r="166" spans="3:11" x14ac:dyDescent="0.25">
      <c r="C166" s="7"/>
      <c r="D166" s="7"/>
      <c r="E166" s="7"/>
      <c r="F166" s="7"/>
      <c r="G166" s="7"/>
      <c r="H166" s="7"/>
      <c r="I166" s="7"/>
      <c r="J166" s="7"/>
      <c r="K166" s="7"/>
    </row>
    <row r="167" spans="3:11" x14ac:dyDescent="0.25">
      <c r="C167" s="7"/>
      <c r="D167" s="7"/>
      <c r="E167" s="7"/>
      <c r="F167" s="7"/>
      <c r="G167" s="7"/>
      <c r="H167" s="7"/>
      <c r="I167" s="7"/>
      <c r="J167" s="7"/>
      <c r="K167" s="7"/>
    </row>
    <row r="168" spans="3:11" x14ac:dyDescent="0.25">
      <c r="C168" s="7"/>
      <c r="D168" s="7"/>
      <c r="E168" s="7"/>
      <c r="F168" s="7"/>
      <c r="G168" s="7"/>
      <c r="H168" s="7"/>
      <c r="I168" s="7"/>
      <c r="J168" s="7"/>
      <c r="K168" s="7"/>
    </row>
    <row r="169" spans="3:11" x14ac:dyDescent="0.25">
      <c r="C169" s="7"/>
      <c r="D169" s="7"/>
      <c r="E169" s="7"/>
      <c r="F169" s="7"/>
      <c r="G169" s="7"/>
      <c r="H169" s="7"/>
      <c r="I169" s="7"/>
      <c r="J169" s="7"/>
      <c r="K169" s="7"/>
    </row>
    <row r="170" spans="3:11" x14ac:dyDescent="0.25">
      <c r="C170" s="7"/>
      <c r="D170" s="7"/>
      <c r="E170" s="7"/>
      <c r="F170" s="7"/>
      <c r="G170" s="7"/>
      <c r="H170" s="7"/>
      <c r="I170" s="7"/>
      <c r="J170" s="7"/>
      <c r="K170" s="7"/>
    </row>
    <row r="171" spans="3:11" x14ac:dyDescent="0.25">
      <c r="C171" s="7"/>
      <c r="D171" s="7"/>
      <c r="E171" s="7"/>
      <c r="F171" s="7"/>
      <c r="G171" s="7"/>
      <c r="H171" s="7"/>
      <c r="I171" s="7"/>
      <c r="J171" s="7"/>
      <c r="K171" s="7"/>
    </row>
    <row r="172" spans="3:11" x14ac:dyDescent="0.25">
      <c r="C172" s="7"/>
      <c r="D172" s="7"/>
      <c r="E172" s="7"/>
      <c r="F172" s="7"/>
      <c r="G172" s="7"/>
      <c r="H172" s="7"/>
      <c r="I172" s="7"/>
      <c r="J172" s="7"/>
      <c r="K172" s="7"/>
    </row>
    <row r="173" spans="3:11" x14ac:dyDescent="0.25">
      <c r="C173" s="7"/>
      <c r="D173" s="7"/>
      <c r="E173" s="7"/>
      <c r="F173" s="7"/>
      <c r="G173" s="7"/>
      <c r="H173" s="7"/>
      <c r="I173" s="7"/>
      <c r="J173" s="7"/>
      <c r="K173" s="7"/>
    </row>
    <row r="174" spans="3:11" x14ac:dyDescent="0.25">
      <c r="C174" s="7"/>
      <c r="D174" s="7"/>
      <c r="E174" s="7"/>
      <c r="F174" s="7"/>
      <c r="G174" s="7"/>
      <c r="H174" s="7"/>
      <c r="I174" s="7"/>
      <c r="J174" s="7"/>
      <c r="K174" s="7"/>
    </row>
    <row r="175" spans="3:11" x14ac:dyDescent="0.25">
      <c r="C175" s="7"/>
      <c r="D175" s="7"/>
      <c r="E175" s="7"/>
      <c r="F175" s="7"/>
      <c r="G175" s="7"/>
      <c r="H175" s="7"/>
      <c r="I175" s="7"/>
      <c r="J175" s="7"/>
      <c r="K175" s="7"/>
    </row>
    <row r="176" spans="3:11" x14ac:dyDescent="0.25">
      <c r="C176" s="7"/>
      <c r="D176" s="7"/>
      <c r="E176" s="7"/>
      <c r="F176" s="7"/>
      <c r="G176" s="7"/>
      <c r="H176" s="7"/>
      <c r="I176" s="7"/>
      <c r="J176" s="7"/>
      <c r="K176" s="7"/>
    </row>
    <row r="177" spans="3:11" x14ac:dyDescent="0.25">
      <c r="C177" s="7"/>
      <c r="D177" s="7"/>
      <c r="E177" s="7"/>
      <c r="F177" s="7"/>
      <c r="G177" s="7"/>
      <c r="H177" s="7"/>
      <c r="I177" s="7"/>
      <c r="J177" s="7"/>
      <c r="K177" s="7"/>
    </row>
    <row r="178" spans="3:11" x14ac:dyDescent="0.25">
      <c r="C178" s="7"/>
      <c r="D178" s="7"/>
      <c r="E178" s="7"/>
      <c r="F178" s="7"/>
      <c r="G178" s="7"/>
      <c r="H178" s="7"/>
      <c r="I178" s="7"/>
      <c r="J178" s="7"/>
      <c r="K178" s="7"/>
    </row>
    <row r="179" spans="3:11" x14ac:dyDescent="0.25">
      <c r="C179" s="7"/>
      <c r="D179" s="7"/>
      <c r="E179" s="7"/>
      <c r="F179" s="7"/>
      <c r="G179" s="7"/>
      <c r="H179" s="7"/>
      <c r="I179" s="7"/>
      <c r="J179" s="7"/>
      <c r="K179" s="7"/>
    </row>
    <row r="180" spans="3:11" x14ac:dyDescent="0.25">
      <c r="C180" s="7"/>
      <c r="D180" s="7"/>
      <c r="E180" s="7"/>
      <c r="F180" s="7"/>
      <c r="G180" s="7"/>
      <c r="H180" s="7"/>
      <c r="I180" s="7"/>
      <c r="J180" s="7"/>
      <c r="K180" s="7"/>
    </row>
    <row r="181" spans="3:11" x14ac:dyDescent="0.25">
      <c r="C181" s="7"/>
      <c r="D181" s="7"/>
      <c r="E181" s="7"/>
      <c r="F181" s="7"/>
      <c r="G181" s="7"/>
      <c r="H181" s="7"/>
      <c r="I181" s="7"/>
      <c r="J181" s="7"/>
      <c r="K181" s="7"/>
    </row>
    <row r="182" spans="3:11" x14ac:dyDescent="0.25">
      <c r="C182" s="7"/>
      <c r="D182" s="7"/>
      <c r="E182" s="7"/>
      <c r="F182" s="7"/>
      <c r="G182" s="7"/>
      <c r="H182" s="7"/>
      <c r="I182" s="7"/>
      <c r="J182" s="7"/>
      <c r="K182" s="7"/>
    </row>
    <row r="183" spans="3:11" x14ac:dyDescent="0.25">
      <c r="C183" s="7"/>
      <c r="D183" s="7"/>
      <c r="E183" s="7"/>
      <c r="F183" s="7"/>
      <c r="G183" s="7"/>
      <c r="H183" s="7"/>
      <c r="I183" s="7"/>
      <c r="J183" s="7"/>
    </row>
    <row r="184" spans="3:11" x14ac:dyDescent="0.25">
      <c r="G184" s="7"/>
      <c r="H184" s="7"/>
      <c r="I184" s="7"/>
      <c r="J184" s="7"/>
    </row>
    <row r="185" spans="3:11" x14ac:dyDescent="0.25">
      <c r="G185" s="7"/>
      <c r="H185" s="7"/>
      <c r="I185" s="7"/>
      <c r="J185" s="7"/>
    </row>
  </sheetData>
  <sheetProtection password="CA09" sheet="1" objects="1" scenarios="1"/>
  <mergeCells count="171">
    <mergeCell ref="C59:F59"/>
    <mergeCell ref="K59:M59"/>
    <mergeCell ref="C53:E53"/>
    <mergeCell ref="D32:E32"/>
    <mergeCell ref="D38:F38"/>
    <mergeCell ref="D39:E39"/>
    <mergeCell ref="D33:E33"/>
    <mergeCell ref="D64:F64"/>
    <mergeCell ref="L64:M64"/>
    <mergeCell ref="D42:E42"/>
    <mergeCell ref="C40:F40"/>
    <mergeCell ref="C58:F58"/>
    <mergeCell ref="K58:M58"/>
    <mergeCell ref="C46:E46"/>
    <mergeCell ref="C48:E48"/>
    <mergeCell ref="C43:F43"/>
    <mergeCell ref="C44:E44"/>
    <mergeCell ref="C45:F45"/>
    <mergeCell ref="D47:F47"/>
    <mergeCell ref="C54:I54"/>
    <mergeCell ref="F55:G55"/>
    <mergeCell ref="C55:E55"/>
    <mergeCell ref="H55:I55"/>
    <mergeCell ref="C56:E56"/>
    <mergeCell ref="C65:D65"/>
    <mergeCell ref="E65:F65"/>
    <mergeCell ref="G65:I65"/>
    <mergeCell ref="L65:M65"/>
    <mergeCell ref="C60:D60"/>
    <mergeCell ref="E60:F60"/>
    <mergeCell ref="G60:I60"/>
    <mergeCell ref="L60:M60"/>
    <mergeCell ref="C61:D61"/>
    <mergeCell ref="E61:F61"/>
    <mergeCell ref="G61:I61"/>
    <mergeCell ref="L61:M61"/>
    <mergeCell ref="G79:I79"/>
    <mergeCell ref="J78:J79"/>
    <mergeCell ref="C79:D79"/>
    <mergeCell ref="E79:F80"/>
    <mergeCell ref="C76:F76"/>
    <mergeCell ref="K76:M76"/>
    <mergeCell ref="C77:F77"/>
    <mergeCell ref="K77:M77"/>
    <mergeCell ref="C78:D78"/>
    <mergeCell ref="E78:F78"/>
    <mergeCell ref="G78:I78"/>
    <mergeCell ref="L78:M79"/>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L68:M68"/>
    <mergeCell ref="G69:I69"/>
    <mergeCell ref="L69:M69"/>
    <mergeCell ref="L70:M70"/>
    <mergeCell ref="H56:I56"/>
    <mergeCell ref="D36:E36"/>
    <mergeCell ref="D37:E37"/>
    <mergeCell ref="D41:E41"/>
    <mergeCell ref="M37:N37"/>
    <mergeCell ref="K34:L34"/>
    <mergeCell ref="N34:O34"/>
    <mergeCell ref="J37:K37"/>
    <mergeCell ref="J35:K35"/>
    <mergeCell ref="M35:N35"/>
    <mergeCell ref="K36:L36"/>
    <mergeCell ref="N36:O36"/>
    <mergeCell ref="K32:L32"/>
    <mergeCell ref="N32:O32"/>
    <mergeCell ref="J33:K33"/>
    <mergeCell ref="M33:N33"/>
    <mergeCell ref="C34:F34"/>
    <mergeCell ref="D35:E35"/>
    <mergeCell ref="D29:E29"/>
    <mergeCell ref="D30:E30"/>
    <mergeCell ref="D31:E31"/>
    <mergeCell ref="J31:K31"/>
    <mergeCell ref="M31:N31"/>
    <mergeCell ref="J29:K29"/>
    <mergeCell ref="M29:N29"/>
    <mergeCell ref="K30:L30"/>
    <mergeCell ref="N30:O30"/>
    <mergeCell ref="C18:F18"/>
    <mergeCell ref="G18:I20"/>
    <mergeCell ref="C19:F20"/>
    <mergeCell ref="J22:L22"/>
    <mergeCell ref="K28:L28"/>
    <mergeCell ref="N28:O28"/>
    <mergeCell ref="M25:N25"/>
    <mergeCell ref="J18:O19"/>
    <mergeCell ref="D22:F22"/>
    <mergeCell ref="K26:L26"/>
    <mergeCell ref="N26:O26"/>
    <mergeCell ref="J27:K27"/>
    <mergeCell ref="M27:N27"/>
    <mergeCell ref="D25:E25"/>
    <mergeCell ref="E24:F24"/>
    <mergeCell ref="E26:F26"/>
    <mergeCell ref="D27:E27"/>
    <mergeCell ref="C28:F28"/>
    <mergeCell ref="K24:L24"/>
    <mergeCell ref="N24:O24"/>
    <mergeCell ref="J25:K25"/>
    <mergeCell ref="B2:H2"/>
    <mergeCell ref="K8:L8"/>
    <mergeCell ref="C9:F9"/>
    <mergeCell ref="K9:L9"/>
    <mergeCell ref="C10:F10"/>
    <mergeCell ref="K10:L10"/>
    <mergeCell ref="D11:F11"/>
    <mergeCell ref="K11:L11"/>
    <mergeCell ref="C7:F8"/>
    <mergeCell ref="G7:H7"/>
    <mergeCell ref="I7:J7"/>
    <mergeCell ref="C6:H6"/>
    <mergeCell ref="C91:D91"/>
    <mergeCell ref="E91:F92"/>
    <mergeCell ref="C92:D92"/>
    <mergeCell ref="C90:D90"/>
    <mergeCell ref="E90:F90"/>
    <mergeCell ref="G81:I81"/>
    <mergeCell ref="J81:J82"/>
    <mergeCell ref="D12:F12"/>
    <mergeCell ref="K12:L12"/>
    <mergeCell ref="D13:F13"/>
    <mergeCell ref="K13:L13"/>
    <mergeCell ref="C14:F14"/>
    <mergeCell ref="K14:L14"/>
    <mergeCell ref="J20:O21"/>
    <mergeCell ref="J17:O17"/>
    <mergeCell ref="M22:O22"/>
    <mergeCell ref="G21:H21"/>
    <mergeCell ref="J23:K23"/>
    <mergeCell ref="M23:N23"/>
    <mergeCell ref="D21:E21"/>
    <mergeCell ref="D23:E23"/>
    <mergeCell ref="C15:F15"/>
    <mergeCell ref="C17:F17"/>
    <mergeCell ref="G17:I17"/>
    <mergeCell ref="G82:I82"/>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4"/>
  <dimension ref="B1:Z119"/>
  <sheetViews>
    <sheetView showGridLines="0" workbookViewId="0">
      <pane ySplit="3" topLeftCell="A4" activePane="bottomLeft" state="frozen"/>
      <selection pane="bottomLeft" activeCell="B3" sqref="B3"/>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184" customFormat="1" ht="4.5" customHeight="1" x14ac:dyDescent="0.2">
      <c r="Z1" s="507"/>
    </row>
    <row r="2" spans="2:26" s="184" customFormat="1" ht="51" customHeight="1" x14ac:dyDescent="0.2">
      <c r="C2" s="1248" t="s">
        <v>1539</v>
      </c>
      <c r="D2" s="1248"/>
      <c r="E2" s="1248"/>
      <c r="F2" s="1248"/>
      <c r="G2" s="1248"/>
      <c r="H2" s="61"/>
      <c r="I2" s="61"/>
      <c r="J2" s="61"/>
      <c r="K2" s="61"/>
      <c r="L2" s="61"/>
      <c r="M2" s="61"/>
      <c r="N2" s="29"/>
      <c r="O2" s="29"/>
      <c r="P2" s="29"/>
      <c r="Q2" s="29"/>
      <c r="R2" s="29"/>
      <c r="S2" s="29"/>
      <c r="T2" s="29"/>
      <c r="U2" s="29"/>
      <c r="V2" s="29"/>
      <c r="W2" s="29"/>
      <c r="X2" s="29"/>
      <c r="Y2" s="29"/>
      <c r="Z2" s="507"/>
    </row>
    <row r="3" spans="2:26" s="1" customFormat="1" ht="16.5" customHeight="1" x14ac:dyDescent="0.25">
      <c r="B3" s="409" t="s">
        <v>1168</v>
      </c>
      <c r="C3"/>
      <c r="D3"/>
      <c r="E3"/>
      <c r="F3"/>
      <c r="G3"/>
      <c r="H3" s="200"/>
      <c r="I3" s="200"/>
      <c r="J3" s="200"/>
      <c r="K3" s="201"/>
      <c r="L3"/>
      <c r="M3"/>
      <c r="N3"/>
    </row>
    <row r="5" spans="2:26" ht="8.25" customHeight="1" x14ac:dyDescent="0.25">
      <c r="B5" s="508"/>
      <c r="C5" s="509"/>
      <c r="D5" s="509"/>
      <c r="E5" s="509"/>
      <c r="F5" s="509"/>
      <c r="G5" s="509"/>
      <c r="H5" s="509"/>
      <c r="I5" s="509"/>
      <c r="J5" s="509"/>
      <c r="K5" s="509"/>
      <c r="L5" s="509"/>
      <c r="M5" s="510"/>
    </row>
    <row r="6" spans="2:26" ht="30" customHeight="1" x14ac:dyDescent="0.25">
      <c r="B6" s="183"/>
      <c r="C6" s="2770" t="s">
        <v>1523</v>
      </c>
      <c r="D6" s="2770"/>
      <c r="E6" s="2770"/>
      <c r="F6" s="2770"/>
      <c r="G6" s="2770"/>
      <c r="H6" s="2770"/>
      <c r="I6" s="511"/>
      <c r="J6" s="512"/>
      <c r="K6" s="511"/>
      <c r="M6" s="513"/>
    </row>
    <row r="7" spans="2:26" ht="20.25" customHeight="1" x14ac:dyDescent="0.25">
      <c r="B7" s="183"/>
      <c r="C7" s="2764"/>
      <c r="D7" s="2765"/>
      <c r="E7" s="2765"/>
      <c r="F7" s="2766"/>
      <c r="G7" s="2768" t="s">
        <v>1494</v>
      </c>
      <c r="H7" s="2769"/>
      <c r="I7" s="2768" t="s">
        <v>1495</v>
      </c>
      <c r="J7" s="2769"/>
      <c r="K7" s="511"/>
      <c r="M7" s="513"/>
    </row>
    <row r="8" spans="2:26" ht="27" customHeight="1" x14ac:dyDescent="0.25">
      <c r="B8" s="183"/>
      <c r="C8" s="2767"/>
      <c r="D8" s="2285"/>
      <c r="E8" s="2285"/>
      <c r="F8" s="2284"/>
      <c r="G8" s="514" t="s">
        <v>1519</v>
      </c>
      <c r="H8" s="514" t="s">
        <v>1521</v>
      </c>
      <c r="I8" s="514" t="s">
        <v>1519</v>
      </c>
      <c r="J8" s="514" t="s">
        <v>1520</v>
      </c>
      <c r="K8" s="2757" t="s">
        <v>1496</v>
      </c>
      <c r="L8" s="2757"/>
      <c r="M8" s="513"/>
    </row>
    <row r="9" spans="2:26" ht="24" customHeight="1" x14ac:dyDescent="0.25">
      <c r="B9" s="183"/>
      <c r="C9" s="1479" t="s">
        <v>1504</v>
      </c>
      <c r="D9" s="1482"/>
      <c r="E9" s="1482"/>
      <c r="F9" s="1365"/>
      <c r="G9" s="515">
        <v>200</v>
      </c>
      <c r="H9" s="515" t="s">
        <v>1497</v>
      </c>
      <c r="I9" s="515">
        <v>200</v>
      </c>
      <c r="J9" s="515" t="s">
        <v>1497</v>
      </c>
      <c r="K9" s="2758" t="s">
        <v>1573</v>
      </c>
      <c r="L9" s="2759"/>
      <c r="M9" s="513"/>
    </row>
    <row r="10" spans="2:26" ht="27.75" customHeight="1" x14ac:dyDescent="0.25">
      <c r="B10" s="183"/>
      <c r="C10" s="333"/>
      <c r="D10" s="2732" t="s">
        <v>1574</v>
      </c>
      <c r="E10" s="2732"/>
      <c r="F10" s="2733"/>
      <c r="G10" s="515">
        <v>2</v>
      </c>
      <c r="H10" s="516" t="s">
        <v>1501</v>
      </c>
      <c r="I10" s="515">
        <v>2</v>
      </c>
      <c r="J10" s="516" t="s">
        <v>1501</v>
      </c>
      <c r="K10" s="2734"/>
      <c r="L10" s="2734"/>
      <c r="M10" s="513"/>
    </row>
    <row r="11" spans="2:26" ht="24.75" customHeight="1" x14ac:dyDescent="0.25">
      <c r="B11" s="183"/>
      <c r="C11" s="2736" t="s">
        <v>1518</v>
      </c>
      <c r="D11" s="2737"/>
      <c r="E11" s="2737"/>
      <c r="F11" s="2738"/>
      <c r="G11" s="517">
        <f>G9-G10</f>
        <v>198</v>
      </c>
      <c r="H11" s="517">
        <f>H9-H10</f>
        <v>0.99990000000000001</v>
      </c>
      <c r="I11" s="517">
        <f>I9-I10</f>
        <v>198</v>
      </c>
      <c r="J11" s="517">
        <f>J9-J10</f>
        <v>0.99990000000000001</v>
      </c>
      <c r="K11" s="2869" t="s">
        <v>1503</v>
      </c>
      <c r="L11" s="2740"/>
      <c r="M11" s="513"/>
    </row>
    <row r="12" spans="2:26" ht="13.5" customHeight="1" x14ac:dyDescent="0.25">
      <c r="B12" s="183"/>
      <c r="C12" s="2753"/>
      <c r="D12" s="2753"/>
      <c r="E12" s="2753"/>
      <c r="F12" s="2753"/>
      <c r="M12" s="513"/>
    </row>
    <row r="13" spans="2:26" ht="9.75" customHeight="1" thickBot="1" x14ac:dyDescent="0.3">
      <c r="B13" s="183"/>
      <c r="M13" s="513"/>
    </row>
    <row r="14" spans="2:26" ht="30" customHeight="1" x14ac:dyDescent="0.25">
      <c r="B14" s="183"/>
      <c r="C14" s="2870" t="s">
        <v>1584</v>
      </c>
      <c r="D14" s="2871"/>
      <c r="E14" s="2872"/>
      <c r="F14" s="2887" t="s">
        <v>2342</v>
      </c>
      <c r="G14" s="2888"/>
      <c r="H14" s="2889"/>
      <c r="M14" s="513"/>
    </row>
    <row r="15" spans="2:26" x14ac:dyDescent="0.25">
      <c r="B15" s="183"/>
      <c r="C15" s="2873" t="s">
        <v>2366</v>
      </c>
      <c r="D15" s="2874"/>
      <c r="E15" s="2875"/>
      <c r="F15" s="2890" t="s">
        <v>3255</v>
      </c>
      <c r="G15" s="2891"/>
      <c r="H15" s="2892"/>
      <c r="M15" s="513"/>
    </row>
    <row r="16" spans="2:26" x14ac:dyDescent="0.25">
      <c r="B16" s="183"/>
      <c r="C16" s="2876"/>
      <c r="D16" s="2877"/>
      <c r="E16" s="2878"/>
      <c r="F16" s="2893"/>
      <c r="G16" s="2894"/>
      <c r="H16" s="2895"/>
      <c r="M16" s="513"/>
    </row>
    <row r="17" spans="2:13" ht="47.25" customHeight="1" thickBot="1" x14ac:dyDescent="0.3">
      <c r="B17" s="183"/>
      <c r="C17" s="2744"/>
      <c r="D17" s="2745"/>
      <c r="E17" s="2746"/>
      <c r="F17" s="2896"/>
      <c r="G17" s="2897"/>
      <c r="H17" s="2898"/>
      <c r="M17" s="513"/>
    </row>
    <row r="18" spans="2:13" ht="14.25" customHeight="1" x14ac:dyDescent="0.25">
      <c r="B18" s="183"/>
      <c r="M18" s="513"/>
    </row>
    <row r="19" spans="2:13" ht="50.25" customHeight="1" x14ac:dyDescent="0.25">
      <c r="B19" s="183"/>
      <c r="M19" s="513"/>
    </row>
    <row r="20" spans="2:13" ht="12.75" customHeight="1" x14ac:dyDescent="0.25">
      <c r="B20" s="183"/>
      <c r="M20" s="513"/>
    </row>
    <row r="21" spans="2:13" x14ac:dyDescent="0.25">
      <c r="B21" s="523"/>
      <c r="C21" s="524"/>
      <c r="D21" s="524"/>
      <c r="E21" s="524"/>
      <c r="F21" s="524"/>
      <c r="G21" s="524"/>
      <c r="H21" s="524"/>
      <c r="I21" s="525"/>
      <c r="J21" s="525"/>
      <c r="K21" s="525"/>
      <c r="L21" s="525"/>
      <c r="M21" s="526"/>
    </row>
    <row r="22" spans="2:13" x14ac:dyDescent="0.25">
      <c r="C22" s="7"/>
      <c r="D22" s="7"/>
      <c r="E22" s="7"/>
      <c r="F22" s="7"/>
      <c r="G22" s="7"/>
      <c r="H22" s="7"/>
      <c r="I22" s="7"/>
      <c r="J22" s="7"/>
      <c r="K22" s="7"/>
    </row>
    <row r="23" spans="2:13" x14ac:dyDescent="0.25">
      <c r="B23" s="508"/>
      <c r="C23" s="116"/>
      <c r="D23" s="116"/>
      <c r="E23" s="116"/>
      <c r="F23" s="116"/>
      <c r="G23" s="116"/>
      <c r="H23" s="116"/>
      <c r="I23" s="116"/>
      <c r="J23" s="116"/>
      <c r="K23" s="116"/>
      <c r="L23" s="509"/>
      <c r="M23" s="510"/>
    </row>
    <row r="24" spans="2:13" ht="28.5" customHeight="1" thickBot="1" x14ac:dyDescent="0.3">
      <c r="B24" s="183"/>
      <c r="C24" s="2886" t="s">
        <v>1533</v>
      </c>
      <c r="D24" s="2886"/>
      <c r="E24" s="2886"/>
      <c r="F24" s="2886"/>
      <c r="G24" s="2886"/>
      <c r="M24" s="513"/>
    </row>
    <row r="25" spans="2:13" ht="33" customHeight="1" x14ac:dyDescent="0.25">
      <c r="B25" s="183"/>
      <c r="C25" s="2879" t="s">
        <v>1575</v>
      </c>
      <c r="D25" s="2880"/>
      <c r="E25" s="2880"/>
      <c r="F25" s="2880"/>
      <c r="G25" s="2881"/>
      <c r="M25" s="513"/>
    </row>
    <row r="26" spans="2:13" ht="51.75" customHeight="1" x14ac:dyDescent="0.25">
      <c r="B26" s="183"/>
      <c r="C26" s="2846" t="s">
        <v>1579</v>
      </c>
      <c r="D26" s="2847"/>
      <c r="E26" s="2847"/>
      <c r="F26" s="2882" t="s">
        <v>1580</v>
      </c>
      <c r="G26" s="2883"/>
      <c r="M26" s="513"/>
    </row>
    <row r="27" spans="2:13" ht="17.25" customHeight="1" thickBot="1" x14ac:dyDescent="0.3">
      <c r="B27" s="183"/>
      <c r="C27" s="2850" t="s">
        <v>1576</v>
      </c>
      <c r="D27" s="2851"/>
      <c r="E27" s="2851"/>
      <c r="F27" s="2884" t="s">
        <v>1581</v>
      </c>
      <c r="G27" s="2885"/>
      <c r="M27" s="513"/>
    </row>
    <row r="28" spans="2:13" ht="36" customHeight="1" thickBot="1" x14ac:dyDescent="0.3">
      <c r="B28" s="183"/>
      <c r="M28" s="513"/>
    </row>
    <row r="29" spans="2:13" ht="39.75" customHeight="1" x14ac:dyDescent="0.25">
      <c r="B29" s="183"/>
      <c r="C29" s="2818" t="s">
        <v>1587</v>
      </c>
      <c r="D29" s="2819"/>
      <c r="E29" s="2819"/>
      <c r="F29" s="2820"/>
      <c r="G29" s="2866" t="s">
        <v>1586</v>
      </c>
      <c r="H29" s="2867"/>
      <c r="I29" s="2867"/>
      <c r="J29" s="2868"/>
      <c r="M29" s="513"/>
    </row>
    <row r="30" spans="2:13" ht="28.5" customHeight="1" x14ac:dyDescent="0.25">
      <c r="B30" s="183"/>
      <c r="C30" s="2824" t="s">
        <v>1585</v>
      </c>
      <c r="D30" s="2825"/>
      <c r="E30" s="2825"/>
      <c r="F30" s="2826"/>
      <c r="G30" s="2824" t="s">
        <v>1585</v>
      </c>
      <c r="H30" s="2825"/>
      <c r="I30" s="2825"/>
      <c r="J30" s="2826"/>
      <c r="M30" s="513"/>
    </row>
    <row r="31" spans="2:13" ht="36" customHeight="1" x14ac:dyDescent="0.25">
      <c r="B31" s="183"/>
      <c r="C31" s="1351" t="s">
        <v>706</v>
      </c>
      <c r="D31" s="1268"/>
      <c r="E31" s="1268" t="s">
        <v>1582</v>
      </c>
      <c r="F31" s="2161"/>
      <c r="G31" s="2724" t="s">
        <v>706</v>
      </c>
      <c r="H31" s="1365"/>
      <c r="I31" s="1479" t="s">
        <v>1583</v>
      </c>
      <c r="J31" s="2136"/>
      <c r="M31" s="513"/>
    </row>
    <row r="32" spans="2:13" ht="35.25" customHeight="1" x14ac:dyDescent="0.25">
      <c r="B32" s="183"/>
      <c r="C32" s="1351" t="s">
        <v>705</v>
      </c>
      <c r="D32" s="1268"/>
      <c r="E32" s="1268" t="s">
        <v>93</v>
      </c>
      <c r="F32" s="2161"/>
      <c r="G32" s="2724" t="s">
        <v>705</v>
      </c>
      <c r="H32" s="1365"/>
      <c r="I32" s="1479" t="s">
        <v>869</v>
      </c>
      <c r="J32" s="2136"/>
      <c r="M32" s="513"/>
    </row>
    <row r="33" spans="2:14" ht="35.25" customHeight="1" thickBot="1" x14ac:dyDescent="0.3">
      <c r="B33" s="183"/>
      <c r="C33" s="1993" t="s">
        <v>1154</v>
      </c>
      <c r="D33" s="1646"/>
      <c r="E33" s="1646" t="s">
        <v>1126</v>
      </c>
      <c r="F33" s="2206"/>
      <c r="G33" s="2720" t="s">
        <v>1154</v>
      </c>
      <c r="H33" s="1369"/>
      <c r="I33" s="2813" t="s">
        <v>8</v>
      </c>
      <c r="J33" s="2814"/>
      <c r="M33" s="513"/>
    </row>
    <row r="34" spans="2:14" x14ac:dyDescent="0.25">
      <c r="B34" s="183"/>
      <c r="C34" s="7"/>
      <c r="D34" s="7"/>
      <c r="E34" s="7"/>
      <c r="F34" s="7"/>
      <c r="G34" s="7"/>
      <c r="H34" s="7"/>
      <c r="I34" s="7"/>
      <c r="J34" s="7"/>
      <c r="M34" s="513"/>
    </row>
    <row r="35" spans="2:14" ht="42.75" customHeight="1" thickBot="1" x14ac:dyDescent="0.3">
      <c r="B35" s="183"/>
      <c r="C35" s="2798" t="s">
        <v>1591</v>
      </c>
      <c r="D35" s="2799"/>
      <c r="E35" s="2799"/>
      <c r="F35" s="2800"/>
      <c r="G35" s="2855" t="s">
        <v>1592</v>
      </c>
      <c r="H35" s="2856"/>
      <c r="I35" s="2856"/>
      <c r="J35" s="2856"/>
      <c r="K35" s="2857"/>
      <c r="L35" s="2857"/>
      <c r="M35" s="1469"/>
      <c r="N35" s="534"/>
    </row>
    <row r="36" spans="2:14" ht="33.75" customHeight="1" thickBot="1" x14ac:dyDescent="0.3">
      <c r="B36" s="183"/>
      <c r="C36" s="2863" t="s">
        <v>1543</v>
      </c>
      <c r="D36" s="2864"/>
      <c r="E36" s="2864"/>
      <c r="F36" s="2865"/>
      <c r="G36" s="2866" t="s">
        <v>1544</v>
      </c>
      <c r="H36" s="2867"/>
      <c r="I36" s="2867"/>
      <c r="J36" s="2868"/>
      <c r="K36" s="2860"/>
      <c r="L36" s="2861"/>
      <c r="M36" s="2862"/>
    </row>
    <row r="37" spans="2:14" ht="37.5" customHeight="1" x14ac:dyDescent="0.25">
      <c r="B37" s="183"/>
      <c r="C37" s="1499" t="s">
        <v>1554</v>
      </c>
      <c r="D37" s="1500"/>
      <c r="E37" s="1500"/>
      <c r="F37" s="2858" t="s">
        <v>1593</v>
      </c>
      <c r="G37" s="2724" t="s">
        <v>1154</v>
      </c>
      <c r="H37" s="1482"/>
      <c r="I37" s="1365"/>
      <c r="J37" s="2725" t="s">
        <v>1555</v>
      </c>
      <c r="K37" s="532"/>
      <c r="L37" s="2239"/>
      <c r="M37" s="2240"/>
    </row>
    <row r="38" spans="2:14" ht="40.5" customHeight="1" thickBot="1" x14ac:dyDescent="0.3">
      <c r="B38" s="183"/>
      <c r="C38" s="1993" t="s">
        <v>2053</v>
      </c>
      <c r="D38" s="1646"/>
      <c r="E38" s="1370"/>
      <c r="F38" s="2859"/>
      <c r="G38" s="2720" t="s">
        <v>2053</v>
      </c>
      <c r="H38" s="2721"/>
      <c r="I38" s="1369"/>
      <c r="J38" s="2731"/>
      <c r="K38" s="28"/>
      <c r="L38" s="2239"/>
      <c r="M38" s="2240"/>
    </row>
    <row r="39" spans="2:14" x14ac:dyDescent="0.25">
      <c r="B39" s="523"/>
      <c r="C39" s="524"/>
      <c r="D39" s="524"/>
      <c r="E39" s="524"/>
      <c r="F39" s="524"/>
      <c r="G39" s="524"/>
      <c r="H39" s="524"/>
      <c r="I39" s="524"/>
      <c r="J39" s="524"/>
      <c r="K39" s="524"/>
      <c r="L39" s="525"/>
      <c r="M39" s="526"/>
    </row>
    <row r="40" spans="2:14" x14ac:dyDescent="0.25">
      <c r="C40" s="7"/>
      <c r="D40" s="7"/>
      <c r="E40" s="7"/>
      <c r="F40" s="7"/>
      <c r="G40" s="7"/>
      <c r="H40" s="7"/>
      <c r="I40" s="7"/>
      <c r="J40" s="7"/>
      <c r="K40" s="7"/>
    </row>
    <row r="41" spans="2:14" ht="9" customHeight="1" x14ac:dyDescent="0.25">
      <c r="B41" s="508"/>
      <c r="C41" s="116"/>
      <c r="D41" s="116"/>
      <c r="E41" s="116"/>
      <c r="F41" s="116"/>
      <c r="G41" s="116"/>
      <c r="H41" s="116"/>
      <c r="I41" s="116"/>
      <c r="J41" s="116"/>
      <c r="K41" s="116"/>
      <c r="L41" s="509"/>
      <c r="M41" s="510"/>
    </row>
    <row r="42" spans="2:14" ht="30.75" customHeight="1" x14ac:dyDescent="0.25">
      <c r="B42" s="183"/>
      <c r="C42" s="2852" t="s">
        <v>1561</v>
      </c>
      <c r="D42" s="2853"/>
      <c r="E42" s="2853"/>
      <c r="F42" s="2853"/>
      <c r="G42" s="2853"/>
      <c r="H42" s="2853"/>
      <c r="I42" s="2853"/>
      <c r="J42" s="2853"/>
      <c r="K42" s="2853"/>
      <c r="L42" s="2853"/>
      <c r="M42" s="2854"/>
    </row>
    <row r="43" spans="2:14" ht="9.75" customHeight="1" x14ac:dyDescent="0.25">
      <c r="B43" s="183"/>
      <c r="C43" s="535"/>
      <c r="D43" s="536"/>
      <c r="E43" s="536"/>
      <c r="F43" s="536"/>
      <c r="G43" s="536"/>
      <c r="H43" s="536"/>
      <c r="I43" s="536"/>
      <c r="J43" s="536"/>
      <c r="K43" s="536"/>
      <c r="L43" s="536"/>
      <c r="M43" s="513"/>
    </row>
    <row r="44" spans="2:14" ht="96.75" customHeight="1" x14ac:dyDescent="0.25">
      <c r="B44" s="183"/>
      <c r="C44" s="537" t="s">
        <v>1552</v>
      </c>
      <c r="D44" s="736" t="s">
        <v>2320</v>
      </c>
      <c r="E44" s="156" t="s">
        <v>1563</v>
      </c>
      <c r="F44" s="537" t="s">
        <v>1562</v>
      </c>
      <c r="G44" s="537" t="s">
        <v>1567</v>
      </c>
      <c r="H44" s="537" t="s">
        <v>1564</v>
      </c>
      <c r="I44" s="537" t="s">
        <v>1594</v>
      </c>
      <c r="J44" s="537" t="s">
        <v>1566</v>
      </c>
      <c r="K44" s="558" t="s">
        <v>1565</v>
      </c>
      <c r="L44" s="537" t="s">
        <v>1570</v>
      </c>
      <c r="M44" s="560"/>
    </row>
    <row r="45" spans="2:14" x14ac:dyDescent="0.25">
      <c r="B45" s="183"/>
      <c r="C45" s="539">
        <v>111</v>
      </c>
      <c r="D45" s="540">
        <v>41896</v>
      </c>
      <c r="E45" s="540">
        <v>41912</v>
      </c>
      <c r="F45" s="546" t="s">
        <v>93</v>
      </c>
      <c r="G45" s="542">
        <v>1</v>
      </c>
      <c r="H45" s="543">
        <f>E45-D45</f>
        <v>16</v>
      </c>
      <c r="I45" s="506">
        <v>0</v>
      </c>
      <c r="J45" s="542">
        <v>18</v>
      </c>
      <c r="K45" s="544">
        <f>(J45-I45)/J45</f>
        <v>1</v>
      </c>
      <c r="L45" s="544">
        <v>1</v>
      </c>
      <c r="M45" s="513"/>
    </row>
    <row r="46" spans="2:14" x14ac:dyDescent="0.25">
      <c r="B46" s="183"/>
      <c r="C46" s="539">
        <v>112</v>
      </c>
      <c r="D46" s="540">
        <v>41601</v>
      </c>
      <c r="E46" s="540">
        <v>41639</v>
      </c>
      <c r="F46" s="541" t="s">
        <v>102</v>
      </c>
      <c r="G46" s="542">
        <v>2</v>
      </c>
      <c r="H46" s="543">
        <f t="shared" ref="H46:H62" si="0">E46-D46</f>
        <v>38</v>
      </c>
      <c r="I46" s="506">
        <v>1</v>
      </c>
      <c r="J46" s="542">
        <v>17</v>
      </c>
      <c r="K46" s="544">
        <f>(J46-I46)/J46</f>
        <v>0.94117647058823528</v>
      </c>
      <c r="L46" s="544">
        <f>PRODUCT(K45:K46)</f>
        <v>0.94117647058823528</v>
      </c>
      <c r="M46" s="513"/>
    </row>
    <row r="47" spans="2:14" x14ac:dyDescent="0.25">
      <c r="B47" s="183"/>
      <c r="C47" s="539">
        <v>113</v>
      </c>
      <c r="D47" s="540">
        <v>41776</v>
      </c>
      <c r="E47" s="540">
        <v>41816</v>
      </c>
      <c r="F47" s="546" t="s">
        <v>93</v>
      </c>
      <c r="G47" s="542">
        <v>3</v>
      </c>
      <c r="H47" s="543">
        <f t="shared" si="0"/>
        <v>40</v>
      </c>
      <c r="I47" s="542">
        <v>0</v>
      </c>
      <c r="J47" s="542">
        <v>16</v>
      </c>
      <c r="K47" s="544">
        <f>(J47-I47)/J47</f>
        <v>1</v>
      </c>
      <c r="L47" s="544">
        <f>PRODUCT(K45:K47)</f>
        <v>0.94117647058823528</v>
      </c>
      <c r="M47" s="513"/>
    </row>
    <row r="48" spans="2:14" x14ac:dyDescent="0.25">
      <c r="B48" s="183"/>
      <c r="C48" s="539">
        <v>114</v>
      </c>
      <c r="D48" s="540">
        <v>40974</v>
      </c>
      <c r="E48" s="540">
        <v>41019</v>
      </c>
      <c r="F48" s="546" t="s">
        <v>93</v>
      </c>
      <c r="G48" s="542">
        <v>4</v>
      </c>
      <c r="H48" s="543">
        <f t="shared" si="0"/>
        <v>45</v>
      </c>
      <c r="I48" s="542">
        <v>0</v>
      </c>
      <c r="J48" s="542">
        <v>15</v>
      </c>
      <c r="K48" s="544">
        <f t="shared" ref="K48:K62" si="1">(J48-I48)/J48</f>
        <v>1</v>
      </c>
      <c r="L48" s="544">
        <f>PRODUCT(K45:K48)</f>
        <v>0.94117647058823528</v>
      </c>
      <c r="M48" s="513"/>
    </row>
    <row r="49" spans="2:13" x14ac:dyDescent="0.25">
      <c r="B49" s="183"/>
      <c r="C49" s="539">
        <v>115</v>
      </c>
      <c r="D49" s="540">
        <v>41291</v>
      </c>
      <c r="E49" s="540">
        <v>41348</v>
      </c>
      <c r="F49" s="541" t="s">
        <v>102</v>
      </c>
      <c r="G49" s="537">
        <v>5</v>
      </c>
      <c r="H49" s="543">
        <f t="shared" si="0"/>
        <v>57</v>
      </c>
      <c r="I49" s="542">
        <v>1</v>
      </c>
      <c r="J49" s="542">
        <v>14</v>
      </c>
      <c r="K49" s="544">
        <f t="shared" si="1"/>
        <v>0.9285714285714286</v>
      </c>
      <c r="L49" s="544">
        <f>PRODUCT(K45:K49)</f>
        <v>0.87394957983193278</v>
      </c>
      <c r="M49" s="513"/>
    </row>
    <row r="50" spans="2:13" x14ac:dyDescent="0.25">
      <c r="B50" s="183"/>
      <c r="C50" s="539">
        <v>116</v>
      </c>
      <c r="D50" s="540">
        <v>40808</v>
      </c>
      <c r="E50" s="540">
        <v>40890</v>
      </c>
      <c r="F50" s="546" t="s">
        <v>93</v>
      </c>
      <c r="G50" s="537">
        <v>6</v>
      </c>
      <c r="H50" s="543">
        <f t="shared" si="0"/>
        <v>82</v>
      </c>
      <c r="I50" s="542">
        <v>0</v>
      </c>
      <c r="J50" s="542">
        <v>13</v>
      </c>
      <c r="K50" s="544">
        <f t="shared" si="1"/>
        <v>1</v>
      </c>
      <c r="L50" s="544">
        <f>PRODUCT(K45:K50)</f>
        <v>0.87394957983193278</v>
      </c>
      <c r="M50" s="513"/>
    </row>
    <row r="51" spans="2:13" x14ac:dyDescent="0.25">
      <c r="B51" s="183"/>
      <c r="C51" s="539">
        <v>117</v>
      </c>
      <c r="D51" s="540">
        <v>41185</v>
      </c>
      <c r="E51" s="540">
        <v>41286</v>
      </c>
      <c r="F51" s="541" t="s">
        <v>102</v>
      </c>
      <c r="G51" s="537">
        <v>7</v>
      </c>
      <c r="H51" s="543">
        <f t="shared" si="0"/>
        <v>101</v>
      </c>
      <c r="I51" s="542">
        <v>1</v>
      </c>
      <c r="J51" s="542">
        <v>12</v>
      </c>
      <c r="K51" s="544">
        <f t="shared" si="1"/>
        <v>0.91666666666666663</v>
      </c>
      <c r="L51" s="544">
        <f>PRODUCT(K45:K51)</f>
        <v>0.80112044817927164</v>
      </c>
      <c r="M51" s="513"/>
    </row>
    <row r="52" spans="2:13" x14ac:dyDescent="0.25">
      <c r="B52" s="183"/>
      <c r="C52" s="539">
        <v>121</v>
      </c>
      <c r="D52" s="540">
        <v>41014</v>
      </c>
      <c r="E52" s="540">
        <v>41164</v>
      </c>
      <c r="F52" s="546" t="s">
        <v>93</v>
      </c>
      <c r="G52" s="537">
        <v>8</v>
      </c>
      <c r="H52" s="543">
        <f t="shared" si="0"/>
        <v>150</v>
      </c>
      <c r="I52" s="506">
        <v>0</v>
      </c>
      <c r="J52" s="542">
        <v>11</v>
      </c>
      <c r="K52" s="544">
        <f t="shared" si="1"/>
        <v>1</v>
      </c>
      <c r="L52" s="544">
        <f>PRODUCT(K45:K52)</f>
        <v>0.80112044817927164</v>
      </c>
      <c r="M52" s="513"/>
    </row>
    <row r="53" spans="2:13" x14ac:dyDescent="0.25">
      <c r="B53" s="183"/>
      <c r="C53" s="539">
        <v>122</v>
      </c>
      <c r="D53" s="540">
        <v>40743</v>
      </c>
      <c r="E53" s="540">
        <v>40904</v>
      </c>
      <c r="F53" s="546" t="s">
        <v>93</v>
      </c>
      <c r="G53" s="537">
        <v>9</v>
      </c>
      <c r="H53" s="543">
        <f t="shared" si="0"/>
        <v>161</v>
      </c>
      <c r="I53" s="506">
        <v>0</v>
      </c>
      <c r="J53" s="542">
        <v>10</v>
      </c>
      <c r="K53" s="544">
        <f t="shared" si="1"/>
        <v>1</v>
      </c>
      <c r="L53" s="544">
        <f>PRODUCT(K45:K53)</f>
        <v>0.80112044817927164</v>
      </c>
      <c r="M53" s="513"/>
    </row>
    <row r="54" spans="2:13" x14ac:dyDescent="0.25">
      <c r="B54" s="183"/>
      <c r="C54" s="539">
        <v>123</v>
      </c>
      <c r="D54" s="540">
        <v>40383</v>
      </c>
      <c r="E54" s="540">
        <v>40561</v>
      </c>
      <c r="F54" s="541" t="s">
        <v>102</v>
      </c>
      <c r="G54" s="537">
        <v>10</v>
      </c>
      <c r="H54" s="543">
        <f t="shared" si="0"/>
        <v>178</v>
      </c>
      <c r="I54" s="506">
        <v>1</v>
      </c>
      <c r="J54" s="542">
        <v>9</v>
      </c>
      <c r="K54" s="544">
        <f t="shared" si="1"/>
        <v>0.88888888888888884</v>
      </c>
      <c r="L54" s="544">
        <f>PRODUCT(K45:K54)</f>
        <v>0.71210706504824139</v>
      </c>
      <c r="M54" s="513"/>
    </row>
    <row r="55" spans="2:13" x14ac:dyDescent="0.25">
      <c r="B55" s="183"/>
      <c r="C55" s="539">
        <v>124</v>
      </c>
      <c r="D55" s="540">
        <v>40511</v>
      </c>
      <c r="E55" s="540">
        <v>40710</v>
      </c>
      <c r="F55" s="546" t="s">
        <v>93</v>
      </c>
      <c r="G55" s="537">
        <v>11</v>
      </c>
      <c r="H55" s="543">
        <f t="shared" si="0"/>
        <v>199</v>
      </c>
      <c r="I55" s="506">
        <v>0</v>
      </c>
      <c r="J55" s="542">
        <v>8</v>
      </c>
      <c r="K55" s="544">
        <f t="shared" si="1"/>
        <v>1</v>
      </c>
      <c r="L55" s="544">
        <f>PRODUCT(K45:K55)</f>
        <v>0.71210706504824139</v>
      </c>
      <c r="M55" s="513"/>
    </row>
    <row r="56" spans="2:13" x14ac:dyDescent="0.25">
      <c r="B56" s="183"/>
      <c r="C56" s="539">
        <v>125</v>
      </c>
      <c r="D56" s="540">
        <v>41322</v>
      </c>
      <c r="E56" s="540">
        <v>41525</v>
      </c>
      <c r="F56" s="546" t="s">
        <v>93</v>
      </c>
      <c r="G56" s="537">
        <v>12</v>
      </c>
      <c r="H56" s="543">
        <f t="shared" si="0"/>
        <v>203</v>
      </c>
      <c r="I56" s="542">
        <v>0</v>
      </c>
      <c r="J56" s="542">
        <v>7</v>
      </c>
      <c r="K56" s="544">
        <f t="shared" si="1"/>
        <v>1</v>
      </c>
      <c r="L56" s="544">
        <f>PRODUCT(K45:K56)</f>
        <v>0.71210706504824139</v>
      </c>
      <c r="M56" s="513"/>
    </row>
    <row r="57" spans="2:13" x14ac:dyDescent="0.25">
      <c r="B57" s="183"/>
      <c r="C57" s="539">
        <v>126</v>
      </c>
      <c r="D57" s="551">
        <v>41045</v>
      </c>
      <c r="E57" s="540">
        <v>41276</v>
      </c>
      <c r="F57" s="541" t="s">
        <v>102</v>
      </c>
      <c r="G57" s="537">
        <v>13</v>
      </c>
      <c r="H57" s="543">
        <f t="shared" si="0"/>
        <v>231</v>
      </c>
      <c r="I57" s="552">
        <v>1</v>
      </c>
      <c r="J57" s="552">
        <v>6</v>
      </c>
      <c r="K57" s="544">
        <f t="shared" si="1"/>
        <v>0.83333333333333337</v>
      </c>
      <c r="L57" s="544">
        <f>PRODUCT(K45:K57)</f>
        <v>0.59342255420686785</v>
      </c>
      <c r="M57" s="513"/>
    </row>
    <row r="58" spans="2:13" x14ac:dyDescent="0.25">
      <c r="B58" s="183"/>
      <c r="C58" s="539">
        <v>127</v>
      </c>
      <c r="D58" s="551">
        <v>40398</v>
      </c>
      <c r="E58" s="540">
        <v>40648</v>
      </c>
      <c r="F58" s="541" t="s">
        <v>102</v>
      </c>
      <c r="G58" s="537">
        <v>14</v>
      </c>
      <c r="H58" s="543">
        <f t="shared" si="0"/>
        <v>250</v>
      </c>
      <c r="I58" s="552">
        <v>1</v>
      </c>
      <c r="J58" s="552">
        <v>5</v>
      </c>
      <c r="K58" s="544">
        <f t="shared" si="1"/>
        <v>0.8</v>
      </c>
      <c r="L58" s="544">
        <f>PRODUCT(K45:K58)</f>
        <v>0.4747380433654943</v>
      </c>
      <c r="M58" s="513"/>
    </row>
    <row r="59" spans="2:13" x14ac:dyDescent="0.25">
      <c r="B59" s="183"/>
      <c r="C59" s="539">
        <v>128</v>
      </c>
      <c r="D59" s="551">
        <v>40588</v>
      </c>
      <c r="E59" s="540">
        <v>40853</v>
      </c>
      <c r="F59" s="546" t="s">
        <v>93</v>
      </c>
      <c r="G59" s="537">
        <v>15</v>
      </c>
      <c r="H59" s="543">
        <f t="shared" si="0"/>
        <v>265</v>
      </c>
      <c r="I59" s="552">
        <v>0</v>
      </c>
      <c r="J59" s="552">
        <v>4</v>
      </c>
      <c r="K59" s="544">
        <f t="shared" si="1"/>
        <v>1</v>
      </c>
      <c r="L59" s="544">
        <f>PRODUCT(K45:K59)</f>
        <v>0.4747380433654943</v>
      </c>
      <c r="M59" s="513"/>
    </row>
    <row r="60" spans="2:13" x14ac:dyDescent="0.25">
      <c r="B60" s="183"/>
      <c r="C60" s="539">
        <v>129</v>
      </c>
      <c r="D60" s="540">
        <v>40377</v>
      </c>
      <c r="E60" s="540">
        <v>40661</v>
      </c>
      <c r="F60" s="546" t="s">
        <v>93</v>
      </c>
      <c r="G60" s="537">
        <v>16</v>
      </c>
      <c r="H60" s="543">
        <f t="shared" si="0"/>
        <v>284</v>
      </c>
      <c r="I60" s="506">
        <v>0</v>
      </c>
      <c r="J60" s="542">
        <v>3</v>
      </c>
      <c r="K60" s="544">
        <f t="shared" si="1"/>
        <v>1</v>
      </c>
      <c r="L60" s="544">
        <f>PRODUCT(K45:K60)</f>
        <v>0.4747380433654943</v>
      </c>
      <c r="M60" s="513"/>
    </row>
    <row r="61" spans="2:13" x14ac:dyDescent="0.25">
      <c r="B61" s="183"/>
      <c r="C61" s="539">
        <v>130</v>
      </c>
      <c r="D61" s="540">
        <v>40198</v>
      </c>
      <c r="E61" s="540">
        <v>40507</v>
      </c>
      <c r="F61" s="546" t="s">
        <v>93</v>
      </c>
      <c r="G61" s="537">
        <v>17</v>
      </c>
      <c r="H61" s="543">
        <f t="shared" si="0"/>
        <v>309</v>
      </c>
      <c r="I61" s="506">
        <v>0</v>
      </c>
      <c r="J61" s="542">
        <v>2</v>
      </c>
      <c r="K61" s="544">
        <f t="shared" si="1"/>
        <v>1</v>
      </c>
      <c r="L61" s="544">
        <f>PRODUCT(K45:K61)</f>
        <v>0.4747380433654943</v>
      </c>
      <c r="M61" s="513"/>
    </row>
    <row r="62" spans="2:13" x14ac:dyDescent="0.25">
      <c r="B62" s="183"/>
      <c r="C62" s="539">
        <v>131</v>
      </c>
      <c r="D62" s="540">
        <v>39906</v>
      </c>
      <c r="E62" s="540">
        <v>40248</v>
      </c>
      <c r="F62" s="546" t="s">
        <v>93</v>
      </c>
      <c r="G62" s="537">
        <v>18</v>
      </c>
      <c r="H62" s="543">
        <f t="shared" si="0"/>
        <v>342</v>
      </c>
      <c r="I62" s="506">
        <v>0</v>
      </c>
      <c r="J62" s="542">
        <v>1</v>
      </c>
      <c r="K62" s="544">
        <f t="shared" si="1"/>
        <v>1</v>
      </c>
      <c r="L62" s="544">
        <f>PRODUCT(K45:K62)</f>
        <v>0.4747380433654943</v>
      </c>
      <c r="M62" s="513"/>
    </row>
    <row r="63" spans="2:13" x14ac:dyDescent="0.25">
      <c r="B63" s="523"/>
      <c r="C63" s="524"/>
      <c r="D63" s="524"/>
      <c r="E63" s="524"/>
      <c r="F63" s="524"/>
      <c r="G63" s="524"/>
      <c r="H63" s="524"/>
      <c r="I63" s="524"/>
      <c r="J63" s="524"/>
      <c r="K63" s="524"/>
      <c r="L63" s="525"/>
      <c r="M63" s="526"/>
    </row>
    <row r="64" spans="2:13" x14ac:dyDescent="0.25">
      <c r="C64" s="7"/>
      <c r="D64" s="7"/>
      <c r="E64" s="7"/>
      <c r="F64" s="7"/>
      <c r="G64" s="7"/>
      <c r="H64" s="7"/>
      <c r="I64" s="7"/>
      <c r="J64" s="7"/>
      <c r="K64" s="7"/>
    </row>
    <row r="65" spans="2:13" x14ac:dyDescent="0.25">
      <c r="B65" s="508"/>
      <c r="C65" s="116"/>
      <c r="D65" s="116"/>
      <c r="E65" s="116"/>
      <c r="F65" s="116"/>
      <c r="G65" s="116"/>
      <c r="H65" s="116"/>
      <c r="I65" s="116"/>
      <c r="J65" s="116"/>
      <c r="K65" s="116"/>
      <c r="L65" s="509"/>
      <c r="M65" s="510"/>
    </row>
    <row r="66" spans="2:13" ht="24.75" customHeight="1" x14ac:dyDescent="0.25">
      <c r="B66" s="183"/>
      <c r="C66" s="2852" t="s">
        <v>1569</v>
      </c>
      <c r="D66" s="2853"/>
      <c r="E66" s="2853"/>
      <c r="F66" s="2853"/>
      <c r="G66" s="2853"/>
      <c r="H66" s="2853"/>
      <c r="I66" s="2853"/>
      <c r="J66" s="2853"/>
      <c r="K66" s="2853"/>
      <c r="L66" s="2853"/>
      <c r="M66" s="2854"/>
    </row>
    <row r="67" spans="2:13" x14ac:dyDescent="0.25">
      <c r="B67" s="183"/>
      <c r="C67" s="7"/>
      <c r="D67" s="7"/>
      <c r="E67" s="7"/>
      <c r="F67" s="7"/>
      <c r="G67" s="7"/>
      <c r="H67" s="7"/>
      <c r="I67" s="7"/>
      <c r="J67" s="7"/>
      <c r="K67" s="7"/>
      <c r="M67" s="513"/>
    </row>
    <row r="68" spans="2:13" x14ac:dyDescent="0.25">
      <c r="B68" s="183"/>
      <c r="C68" s="7"/>
      <c r="D68" s="7"/>
      <c r="E68" s="7"/>
      <c r="F68" s="7"/>
      <c r="G68" s="7"/>
      <c r="H68" s="7"/>
      <c r="I68" s="7"/>
      <c r="J68" s="7"/>
      <c r="K68" s="7"/>
      <c r="M68" s="513"/>
    </row>
    <row r="69" spans="2:13" x14ac:dyDescent="0.25">
      <c r="B69" s="183"/>
      <c r="C69" s="7"/>
      <c r="D69" s="7"/>
      <c r="E69" s="7"/>
      <c r="F69" s="7"/>
      <c r="G69" s="7"/>
      <c r="H69" s="7"/>
      <c r="I69" s="7"/>
      <c r="J69" s="7"/>
      <c r="K69" s="7"/>
      <c r="M69" s="513"/>
    </row>
    <row r="70" spans="2:13" x14ac:dyDescent="0.25">
      <c r="B70" s="183"/>
      <c r="C70" s="7"/>
      <c r="D70" s="7"/>
      <c r="E70" s="7"/>
      <c r="F70" s="7"/>
      <c r="G70" s="7"/>
      <c r="H70" s="7"/>
      <c r="I70" s="7"/>
      <c r="J70" s="7"/>
      <c r="K70" s="7"/>
      <c r="M70" s="513"/>
    </row>
    <row r="71" spans="2:13" x14ac:dyDescent="0.25">
      <c r="B71" s="183"/>
      <c r="C71" s="7"/>
      <c r="D71" s="7"/>
      <c r="E71" s="7"/>
      <c r="F71" s="7"/>
      <c r="G71" s="7"/>
      <c r="H71" s="7"/>
      <c r="I71" s="7"/>
      <c r="J71" s="7"/>
      <c r="K71" s="7"/>
      <c r="M71" s="513"/>
    </row>
    <row r="72" spans="2:13" x14ac:dyDescent="0.25">
      <c r="B72" s="183"/>
      <c r="C72" s="7"/>
      <c r="D72" s="7"/>
      <c r="E72" s="7"/>
      <c r="F72" s="7"/>
      <c r="G72" s="7"/>
      <c r="H72" s="7"/>
      <c r="I72" s="7"/>
      <c r="J72" s="7"/>
      <c r="K72" s="7"/>
      <c r="M72" s="513"/>
    </row>
    <row r="73" spans="2:13" x14ac:dyDescent="0.25">
      <c r="B73" s="183"/>
      <c r="C73" s="7"/>
      <c r="D73" s="7"/>
      <c r="E73" s="7"/>
      <c r="F73" s="7"/>
      <c r="G73" s="7"/>
      <c r="H73" s="7"/>
      <c r="I73" s="7"/>
      <c r="J73" s="7"/>
      <c r="K73" s="7"/>
      <c r="M73" s="513"/>
    </row>
    <row r="74" spans="2:13" x14ac:dyDescent="0.25">
      <c r="B74" s="183"/>
      <c r="C74" s="7"/>
      <c r="D74" s="7"/>
      <c r="E74" s="7"/>
      <c r="F74" s="7"/>
      <c r="G74" s="7"/>
      <c r="H74" s="7"/>
      <c r="I74" s="7"/>
      <c r="J74" s="7"/>
      <c r="K74" s="7"/>
      <c r="M74" s="513"/>
    </row>
    <row r="75" spans="2:13" x14ac:dyDescent="0.25">
      <c r="B75" s="183"/>
      <c r="C75" s="7"/>
      <c r="D75" s="7"/>
      <c r="E75" s="7"/>
      <c r="F75" s="7"/>
      <c r="G75" s="7"/>
      <c r="H75" s="7"/>
      <c r="I75" s="7"/>
      <c r="J75" s="7"/>
      <c r="K75" s="7"/>
      <c r="M75" s="513"/>
    </row>
    <row r="76" spans="2:13" x14ac:dyDescent="0.25">
      <c r="B76" s="183"/>
      <c r="C76" s="7"/>
      <c r="D76" s="7"/>
      <c r="E76" s="7"/>
      <c r="F76" s="7"/>
      <c r="G76" s="7"/>
      <c r="H76" s="7"/>
      <c r="I76" s="7"/>
      <c r="J76" s="7"/>
      <c r="K76" s="7"/>
      <c r="M76" s="513"/>
    </row>
    <row r="77" spans="2:13" x14ac:dyDescent="0.25">
      <c r="B77" s="183"/>
      <c r="C77" s="7"/>
      <c r="D77" s="7"/>
      <c r="E77" s="7"/>
      <c r="F77" s="7"/>
      <c r="G77" s="7"/>
      <c r="H77" s="7"/>
      <c r="I77" s="7"/>
      <c r="J77" s="7"/>
      <c r="K77" s="7"/>
      <c r="M77" s="513"/>
    </row>
    <row r="78" spans="2:13" x14ac:dyDescent="0.25">
      <c r="B78" s="183"/>
      <c r="C78" s="7"/>
      <c r="D78" s="7"/>
      <c r="E78" s="7"/>
      <c r="F78" s="7"/>
      <c r="G78" s="7"/>
      <c r="H78" s="7"/>
      <c r="I78" s="7"/>
      <c r="J78" s="7"/>
      <c r="K78" s="7"/>
      <c r="M78" s="513"/>
    </row>
    <row r="79" spans="2:13" x14ac:dyDescent="0.25">
      <c r="B79" s="183"/>
      <c r="C79" s="7"/>
      <c r="D79" s="7"/>
      <c r="E79" s="7"/>
      <c r="F79" s="7"/>
      <c r="G79" s="7"/>
      <c r="H79" s="7"/>
      <c r="I79" s="7"/>
      <c r="J79" s="7"/>
      <c r="K79" s="7"/>
      <c r="M79" s="513"/>
    </row>
    <row r="80" spans="2:13" x14ac:dyDescent="0.25">
      <c r="B80" s="183"/>
      <c r="C80" s="7"/>
      <c r="D80" s="7"/>
      <c r="E80" s="7"/>
      <c r="F80" s="7"/>
      <c r="G80" s="7"/>
      <c r="H80" s="7"/>
      <c r="I80" s="7"/>
      <c r="J80" s="7"/>
      <c r="K80" s="7"/>
      <c r="M80" s="513"/>
    </row>
    <row r="81" spans="2:13" x14ac:dyDescent="0.25">
      <c r="B81" s="183"/>
      <c r="C81" s="7"/>
      <c r="D81" s="7"/>
      <c r="E81" s="7"/>
      <c r="F81" s="7"/>
      <c r="G81" s="7"/>
      <c r="H81" s="7"/>
      <c r="I81" s="7"/>
      <c r="J81" s="7"/>
      <c r="K81" s="7"/>
      <c r="M81" s="513"/>
    </row>
    <row r="82" spans="2:13" x14ac:dyDescent="0.25">
      <c r="B82" s="183"/>
      <c r="C82" s="7"/>
      <c r="D82" s="7"/>
      <c r="E82" s="7"/>
      <c r="F82" s="7"/>
      <c r="G82" s="7"/>
      <c r="H82" s="7"/>
      <c r="I82" s="7"/>
      <c r="J82" s="7"/>
      <c r="K82" s="7"/>
      <c r="M82" s="513"/>
    </row>
    <row r="83" spans="2:13" x14ac:dyDescent="0.25">
      <c r="B83" s="183"/>
      <c r="C83" s="7"/>
      <c r="D83" s="7"/>
      <c r="E83" s="7"/>
      <c r="F83" s="7"/>
      <c r="G83" s="7"/>
      <c r="H83" s="7"/>
      <c r="I83" s="7"/>
      <c r="J83" s="7"/>
      <c r="K83" s="7"/>
      <c r="M83" s="513"/>
    </row>
    <row r="84" spans="2:13" x14ac:dyDescent="0.25">
      <c r="B84" s="183"/>
      <c r="C84" s="7"/>
      <c r="D84" s="7"/>
      <c r="E84" s="7"/>
      <c r="F84" s="7"/>
      <c r="G84" s="7"/>
      <c r="H84" s="7"/>
      <c r="I84" s="7"/>
      <c r="J84" s="7"/>
      <c r="K84" s="7"/>
      <c r="M84" s="513"/>
    </row>
    <row r="85" spans="2:13" x14ac:dyDescent="0.25">
      <c r="B85" s="183"/>
      <c r="C85" s="7"/>
      <c r="D85" s="7"/>
      <c r="E85" s="7"/>
      <c r="F85" s="7"/>
      <c r="G85" s="7"/>
      <c r="H85" s="7"/>
      <c r="I85" s="7"/>
      <c r="J85" s="7"/>
      <c r="K85" s="7"/>
      <c r="M85" s="513"/>
    </row>
    <row r="86" spans="2:13" x14ac:dyDescent="0.25">
      <c r="B86" s="183"/>
      <c r="C86" s="7"/>
      <c r="D86" s="7"/>
      <c r="E86" s="7"/>
      <c r="F86" s="7"/>
      <c r="G86" s="7"/>
      <c r="H86" s="7"/>
      <c r="I86" s="7"/>
      <c r="J86" s="7"/>
      <c r="K86" s="7"/>
      <c r="M86" s="513"/>
    </row>
    <row r="87" spans="2:13" x14ac:dyDescent="0.25">
      <c r="B87" s="183"/>
      <c r="C87" s="7"/>
      <c r="D87" s="7"/>
      <c r="E87" s="7"/>
      <c r="F87" s="7"/>
      <c r="G87" s="7"/>
      <c r="H87" s="7"/>
      <c r="I87" s="7"/>
      <c r="J87" s="7"/>
      <c r="K87" s="7"/>
      <c r="M87" s="513"/>
    </row>
    <row r="88" spans="2:13" x14ac:dyDescent="0.25">
      <c r="B88" s="183"/>
      <c r="C88" s="7"/>
      <c r="D88" s="7"/>
      <c r="E88" s="7"/>
      <c r="F88" s="7"/>
      <c r="G88" s="7"/>
      <c r="H88" s="7"/>
      <c r="I88" s="7"/>
      <c r="J88" s="7"/>
      <c r="K88" s="7"/>
      <c r="M88" s="513"/>
    </row>
    <row r="89" spans="2:13" x14ac:dyDescent="0.25">
      <c r="B89" s="183"/>
      <c r="C89" s="7"/>
      <c r="D89" s="7"/>
      <c r="E89" s="7"/>
      <c r="F89" s="7"/>
      <c r="G89" s="7"/>
      <c r="H89" s="7"/>
      <c r="I89" s="7"/>
      <c r="J89" s="7"/>
      <c r="K89" s="7"/>
      <c r="M89" s="513"/>
    </row>
    <row r="90" spans="2:13" x14ac:dyDescent="0.25">
      <c r="B90" s="183"/>
      <c r="C90" s="7"/>
      <c r="D90" s="7"/>
      <c r="E90" s="7"/>
      <c r="F90" s="7"/>
      <c r="G90" s="7"/>
      <c r="H90" s="7"/>
      <c r="I90" s="7"/>
      <c r="J90" s="7"/>
      <c r="K90" s="7"/>
      <c r="M90" s="513"/>
    </row>
    <row r="91" spans="2:13" x14ac:dyDescent="0.25">
      <c r="B91" s="183"/>
      <c r="C91" s="7"/>
      <c r="D91" s="7"/>
      <c r="E91" s="7"/>
      <c r="F91" s="7"/>
      <c r="G91" s="7"/>
      <c r="H91" s="7"/>
      <c r="I91" s="7"/>
      <c r="J91" s="7"/>
      <c r="K91" s="7"/>
      <c r="M91" s="513"/>
    </row>
    <row r="92" spans="2:13" x14ac:dyDescent="0.25">
      <c r="B92" s="183"/>
      <c r="C92" s="7"/>
      <c r="D92" s="7"/>
      <c r="E92" s="7"/>
      <c r="F92" s="7"/>
      <c r="G92" s="7"/>
      <c r="H92" s="7"/>
      <c r="I92" s="7"/>
      <c r="J92" s="7"/>
      <c r="K92" s="7"/>
      <c r="M92" s="513"/>
    </row>
    <row r="93" spans="2:13" x14ac:dyDescent="0.25">
      <c r="B93" s="183"/>
      <c r="C93" s="7"/>
      <c r="D93" s="7"/>
      <c r="E93" s="7"/>
      <c r="F93" s="7"/>
      <c r="G93" s="7"/>
      <c r="H93" s="7"/>
      <c r="I93" s="7"/>
      <c r="J93" s="7"/>
      <c r="K93" s="7"/>
      <c r="M93" s="513"/>
    </row>
    <row r="94" spans="2:13" x14ac:dyDescent="0.25">
      <c r="B94" s="183"/>
      <c r="C94" s="7"/>
      <c r="D94" s="7"/>
      <c r="E94" s="7"/>
      <c r="F94" s="7"/>
      <c r="G94" s="7"/>
      <c r="H94" s="7"/>
      <c r="I94" s="7"/>
      <c r="J94" s="7"/>
      <c r="K94" s="7"/>
      <c r="M94" s="513"/>
    </row>
    <row r="95" spans="2:13" x14ac:dyDescent="0.25">
      <c r="B95" s="523"/>
      <c r="C95" s="524"/>
      <c r="D95" s="524"/>
      <c r="E95" s="524"/>
      <c r="F95" s="524"/>
      <c r="G95" s="524"/>
      <c r="H95" s="524"/>
      <c r="I95" s="524"/>
      <c r="J95" s="524"/>
      <c r="K95" s="524"/>
      <c r="L95" s="525"/>
      <c r="M95" s="526"/>
    </row>
    <row r="96" spans="2:13" x14ac:dyDescent="0.25">
      <c r="C96" s="7"/>
      <c r="D96" s="7"/>
      <c r="E96" s="7"/>
      <c r="F96" s="7"/>
      <c r="G96" s="7"/>
      <c r="H96" s="7"/>
      <c r="I96" s="7"/>
      <c r="J96" s="7"/>
      <c r="K96" s="7"/>
    </row>
    <row r="97" spans="3:11" x14ac:dyDescent="0.25">
      <c r="C97" s="7"/>
      <c r="D97" s="7"/>
      <c r="E97" s="7"/>
      <c r="F97" s="7"/>
      <c r="G97" s="7"/>
      <c r="H97" s="7"/>
      <c r="I97" s="7"/>
      <c r="J97" s="7"/>
      <c r="K97" s="7"/>
    </row>
    <row r="98" spans="3:11" x14ac:dyDescent="0.25">
      <c r="C98" s="7"/>
      <c r="D98" s="7"/>
      <c r="E98" s="7"/>
      <c r="F98" s="7"/>
      <c r="G98" s="7"/>
      <c r="H98" s="7"/>
      <c r="I98" s="7"/>
      <c r="J98" s="7"/>
      <c r="K98" s="7"/>
    </row>
    <row r="99" spans="3:11" x14ac:dyDescent="0.25">
      <c r="C99" s="7"/>
      <c r="D99" s="7"/>
      <c r="E99" s="7"/>
      <c r="F99" s="7"/>
      <c r="G99" s="7"/>
      <c r="H99" s="7"/>
      <c r="I99" s="7"/>
      <c r="J99" s="7"/>
      <c r="K99" s="7"/>
    </row>
    <row r="100" spans="3:11" x14ac:dyDescent="0.25">
      <c r="C100" s="7"/>
      <c r="D100" s="7"/>
      <c r="E100" s="7"/>
      <c r="F100" s="7"/>
      <c r="G100" s="7"/>
      <c r="H100" s="7"/>
      <c r="I100" s="7"/>
      <c r="J100" s="7"/>
      <c r="K100" s="7"/>
    </row>
    <row r="101" spans="3:11" x14ac:dyDescent="0.25">
      <c r="C101" s="7"/>
      <c r="D101" s="7"/>
      <c r="E101" s="7"/>
      <c r="F101" s="7"/>
      <c r="G101" s="7"/>
      <c r="H101" s="7"/>
      <c r="I101" s="7"/>
      <c r="J101" s="7"/>
      <c r="K101" s="7"/>
    </row>
    <row r="102" spans="3:11" x14ac:dyDescent="0.25">
      <c r="C102" s="7"/>
      <c r="D102" s="7"/>
      <c r="E102" s="7"/>
      <c r="F102" s="7"/>
      <c r="G102" s="7"/>
      <c r="H102" s="7"/>
      <c r="I102" s="7"/>
      <c r="J102" s="7"/>
      <c r="K102" s="7"/>
    </row>
    <row r="103" spans="3:11" x14ac:dyDescent="0.25">
      <c r="C103" s="7"/>
      <c r="D103" s="7"/>
      <c r="E103" s="7"/>
      <c r="F103" s="7"/>
      <c r="G103" s="7"/>
      <c r="H103" s="7"/>
      <c r="I103" s="7"/>
      <c r="J103" s="7"/>
      <c r="K103" s="7"/>
    </row>
    <row r="104" spans="3:11" x14ac:dyDescent="0.25">
      <c r="C104" s="7"/>
      <c r="D104" s="7"/>
      <c r="E104" s="7"/>
      <c r="F104" s="7"/>
      <c r="G104" s="7"/>
      <c r="H104" s="7"/>
      <c r="I104" s="7"/>
      <c r="J104" s="7"/>
      <c r="K104" s="7"/>
    </row>
    <row r="105" spans="3:11" x14ac:dyDescent="0.25">
      <c r="C105" s="7"/>
      <c r="D105" s="7"/>
      <c r="E105" s="7"/>
      <c r="F105" s="7"/>
      <c r="G105" s="7"/>
      <c r="H105" s="7"/>
      <c r="I105" s="7"/>
      <c r="J105" s="7"/>
      <c r="K105" s="7"/>
    </row>
    <row r="106" spans="3:11" x14ac:dyDescent="0.25">
      <c r="C106" s="7"/>
      <c r="D106" s="7"/>
      <c r="E106" s="7"/>
      <c r="F106" s="7"/>
      <c r="G106" s="7"/>
      <c r="H106" s="7"/>
      <c r="I106" s="7"/>
      <c r="J106" s="7"/>
      <c r="K106" s="7"/>
    </row>
    <row r="107" spans="3:11" x14ac:dyDescent="0.25">
      <c r="C107" s="7"/>
      <c r="D107" s="7"/>
      <c r="E107" s="7"/>
      <c r="F107" s="7"/>
      <c r="G107" s="7"/>
      <c r="H107" s="7"/>
      <c r="I107" s="7"/>
      <c r="J107" s="7"/>
      <c r="K107" s="7"/>
    </row>
    <row r="108" spans="3:11" x14ac:dyDescent="0.25">
      <c r="C108" s="7"/>
      <c r="D108" s="7"/>
      <c r="E108" s="7"/>
      <c r="F108" s="7"/>
      <c r="G108" s="7"/>
      <c r="H108" s="7"/>
      <c r="I108" s="7"/>
      <c r="J108" s="7"/>
      <c r="K108" s="7"/>
    </row>
    <row r="109" spans="3:11" x14ac:dyDescent="0.25">
      <c r="C109" s="7"/>
      <c r="D109" s="7"/>
      <c r="E109" s="7"/>
      <c r="F109" s="7"/>
      <c r="G109" s="7"/>
      <c r="H109" s="7"/>
      <c r="I109" s="7"/>
      <c r="J109" s="7"/>
      <c r="K109" s="7"/>
    </row>
    <row r="110" spans="3:11" x14ac:dyDescent="0.25">
      <c r="C110" s="7"/>
      <c r="D110" s="7"/>
      <c r="E110" s="7"/>
      <c r="F110" s="7"/>
      <c r="G110" s="7"/>
      <c r="H110" s="7"/>
      <c r="I110" s="7"/>
      <c r="J110" s="7"/>
      <c r="K110" s="7"/>
    </row>
    <row r="111" spans="3:11" x14ac:dyDescent="0.25">
      <c r="C111" s="7"/>
      <c r="D111" s="7"/>
      <c r="E111" s="7"/>
      <c r="F111" s="7"/>
      <c r="G111" s="7"/>
      <c r="H111" s="7"/>
      <c r="I111" s="7"/>
      <c r="J111" s="7"/>
      <c r="K111" s="7"/>
    </row>
    <row r="112" spans="3:11" x14ac:dyDescent="0.25">
      <c r="C112" s="7"/>
      <c r="D112" s="7"/>
      <c r="E112" s="7"/>
      <c r="F112" s="7"/>
      <c r="G112" s="7"/>
      <c r="H112" s="7"/>
      <c r="I112" s="7"/>
      <c r="J112" s="7"/>
      <c r="K112" s="7"/>
    </row>
    <row r="113" spans="3:11" x14ac:dyDescent="0.25">
      <c r="C113" s="7"/>
      <c r="D113" s="7"/>
      <c r="E113" s="7"/>
      <c r="F113" s="7"/>
      <c r="G113" s="7"/>
      <c r="H113" s="7"/>
      <c r="I113" s="7"/>
      <c r="J113" s="7"/>
      <c r="K113" s="7"/>
    </row>
    <row r="114" spans="3:11" x14ac:dyDescent="0.25">
      <c r="C114" s="7"/>
      <c r="D114" s="7"/>
      <c r="E114" s="7"/>
      <c r="F114" s="7"/>
      <c r="G114" s="7"/>
      <c r="H114" s="7"/>
      <c r="I114" s="7"/>
      <c r="J114" s="7"/>
      <c r="K114" s="7"/>
    </row>
    <row r="115" spans="3:11" x14ac:dyDescent="0.25">
      <c r="C115" s="7"/>
      <c r="D115" s="7"/>
      <c r="E115" s="7"/>
      <c r="F115" s="7"/>
      <c r="G115" s="7"/>
      <c r="H115" s="7"/>
      <c r="I115" s="7"/>
      <c r="J115" s="7"/>
      <c r="K115" s="7"/>
    </row>
    <row r="116" spans="3:11" x14ac:dyDescent="0.25">
      <c r="C116" s="7"/>
      <c r="D116" s="7"/>
      <c r="E116" s="7"/>
      <c r="F116" s="7"/>
      <c r="G116" s="7"/>
      <c r="H116" s="7"/>
      <c r="I116" s="7"/>
      <c r="J116" s="7"/>
      <c r="K116" s="7"/>
    </row>
    <row r="117" spans="3:11" x14ac:dyDescent="0.25">
      <c r="C117" s="7"/>
      <c r="D117" s="7"/>
      <c r="E117" s="7"/>
      <c r="F117" s="7"/>
      <c r="G117" s="7"/>
      <c r="H117" s="7"/>
      <c r="I117" s="7"/>
      <c r="J117" s="7"/>
    </row>
    <row r="118" spans="3:11" x14ac:dyDescent="0.25">
      <c r="G118" s="7"/>
      <c r="H118" s="7"/>
      <c r="I118" s="7"/>
      <c r="J118" s="7"/>
    </row>
    <row r="119" spans="3:11" x14ac:dyDescent="0.25">
      <c r="G119" s="7"/>
      <c r="H119" s="7"/>
      <c r="I119" s="7"/>
      <c r="J119" s="7"/>
    </row>
  </sheetData>
  <sheetProtection password="CA09" sheet="1" objects="1" scenarios="1"/>
  <mergeCells count="54">
    <mergeCell ref="C30:F30"/>
    <mergeCell ref="G30:J30"/>
    <mergeCell ref="C12:F12"/>
    <mergeCell ref="C14:E14"/>
    <mergeCell ref="C15:E17"/>
    <mergeCell ref="C25:G25"/>
    <mergeCell ref="C26:E26"/>
    <mergeCell ref="F26:G26"/>
    <mergeCell ref="C27:E27"/>
    <mergeCell ref="F27:G27"/>
    <mergeCell ref="C29:F29"/>
    <mergeCell ref="G29:J29"/>
    <mergeCell ref="C24:G24"/>
    <mergeCell ref="F14:H14"/>
    <mergeCell ref="F15:H17"/>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A4B3-1149-494C-9E5B-702DB8C72CD3}">
  <dimension ref="A1:O690"/>
  <sheetViews>
    <sheetView showGridLines="0" zoomScaleNormal="100" zoomScaleSheetLayoutView="75" zoomScalePageLayoutView="69" workbookViewId="0">
      <pane ySplit="5" topLeftCell="A6" activePane="bottomLeft" state="frozen"/>
      <selection pane="bottomLeft"/>
    </sheetView>
  </sheetViews>
  <sheetFormatPr baseColWidth="10" defaultRowHeight="14.25" x14ac:dyDescent="0.2"/>
  <cols>
    <col min="1" max="1" width="2.7109375" style="184" customWidth="1"/>
    <col min="2" max="2" width="26.28515625" style="184" customWidth="1"/>
    <col min="3" max="3" width="33.85546875" style="184" customWidth="1"/>
    <col min="4" max="4" width="33.7109375" style="184" customWidth="1"/>
    <col min="5" max="5" width="17.5703125" style="29" customWidth="1"/>
    <col min="6" max="6" width="17.140625" style="29" customWidth="1"/>
    <col min="7" max="7" width="19.85546875" style="29" customWidth="1"/>
    <col min="8" max="8" width="24.42578125" style="256" customWidth="1"/>
    <col min="9" max="9" width="23.7109375" style="184" customWidth="1"/>
    <col min="10" max="10" width="35.5703125" style="184" customWidth="1"/>
    <col min="11" max="11" width="14.140625" style="184" customWidth="1"/>
    <col min="12" max="12" width="15.28515625" style="184" customWidth="1"/>
    <col min="13" max="13" width="15.42578125" style="184" customWidth="1"/>
    <col min="14" max="14" width="14.7109375" style="184" customWidth="1"/>
    <col min="15" max="15" width="16.28515625" style="184" customWidth="1"/>
    <col min="16" max="16" width="14.5703125" style="184" customWidth="1"/>
    <col min="17" max="17" width="10.42578125" style="184" customWidth="1"/>
    <col min="18" max="18" width="12.7109375" style="184" customWidth="1"/>
    <col min="19" max="19" width="11.42578125" style="184" customWidth="1"/>
    <col min="20" max="20" width="7.140625" style="184" customWidth="1"/>
    <col min="21" max="21" width="8.42578125" style="184" customWidth="1"/>
    <col min="22" max="22" width="6.7109375" style="184" customWidth="1"/>
    <col min="23" max="23" width="8.28515625" style="184" customWidth="1"/>
    <col min="24" max="24" width="10.85546875" style="184" customWidth="1"/>
    <col min="25" max="25" width="9.42578125" style="184" customWidth="1"/>
    <col min="26" max="31" width="11.42578125" style="184" customWidth="1"/>
    <col min="32" max="258" width="11.42578125" style="184"/>
    <col min="259" max="259" width="0.85546875" style="184" customWidth="1"/>
    <col min="260" max="260" width="13.5703125" style="184" customWidth="1"/>
    <col min="261" max="261" width="17.28515625" style="184" customWidth="1"/>
    <col min="262" max="272" width="6.7109375" style="184" customWidth="1"/>
    <col min="273" max="273" width="10.42578125" style="184" customWidth="1"/>
    <col min="274" max="514" width="11.42578125" style="184"/>
    <col min="515" max="515" width="0.85546875" style="184" customWidth="1"/>
    <col min="516" max="516" width="13.5703125" style="184" customWidth="1"/>
    <col min="517" max="517" width="17.28515625" style="184" customWidth="1"/>
    <col min="518" max="528" width="6.7109375" style="184" customWidth="1"/>
    <col min="529" max="529" width="10.42578125" style="184" customWidth="1"/>
    <col min="530" max="770" width="11.42578125" style="184"/>
    <col min="771" max="771" width="0.85546875" style="184" customWidth="1"/>
    <col min="772" max="772" width="13.5703125" style="184" customWidth="1"/>
    <col min="773" max="773" width="17.28515625" style="184" customWidth="1"/>
    <col min="774" max="784" width="6.7109375" style="184" customWidth="1"/>
    <col min="785" max="785" width="10.42578125" style="184" customWidth="1"/>
    <col min="786" max="1026" width="11.42578125" style="184"/>
    <col min="1027" max="1027" width="0.85546875" style="184" customWidth="1"/>
    <col min="1028" max="1028" width="13.5703125" style="184" customWidth="1"/>
    <col min="1029" max="1029" width="17.28515625" style="184" customWidth="1"/>
    <col min="1030" max="1040" width="6.7109375" style="184" customWidth="1"/>
    <col min="1041" max="1041" width="10.42578125" style="184" customWidth="1"/>
    <col min="1042" max="1282" width="11.42578125" style="184"/>
    <col min="1283" max="1283" width="0.85546875" style="184" customWidth="1"/>
    <col min="1284" max="1284" width="13.5703125" style="184" customWidth="1"/>
    <col min="1285" max="1285" width="17.28515625" style="184" customWidth="1"/>
    <col min="1286" max="1296" width="6.7109375" style="184" customWidth="1"/>
    <col min="1297" max="1297" width="10.42578125" style="184" customWidth="1"/>
    <col min="1298" max="1538" width="11.42578125" style="184"/>
    <col min="1539" max="1539" width="0.85546875" style="184" customWidth="1"/>
    <col min="1540" max="1540" width="13.5703125" style="184" customWidth="1"/>
    <col min="1541" max="1541" width="17.28515625" style="184" customWidth="1"/>
    <col min="1542" max="1552" width="6.7109375" style="184" customWidth="1"/>
    <col min="1553" max="1553" width="10.42578125" style="184" customWidth="1"/>
    <col min="1554" max="1794" width="11.42578125" style="184"/>
    <col min="1795" max="1795" width="0.85546875" style="184" customWidth="1"/>
    <col min="1796" max="1796" width="13.5703125" style="184" customWidth="1"/>
    <col min="1797" max="1797" width="17.28515625" style="184" customWidth="1"/>
    <col min="1798" max="1808" width="6.7109375" style="184" customWidth="1"/>
    <col min="1809" max="1809" width="10.42578125" style="184" customWidth="1"/>
    <col min="1810" max="2050" width="11.42578125" style="184"/>
    <col min="2051" max="2051" width="0.85546875" style="184" customWidth="1"/>
    <col min="2052" max="2052" width="13.5703125" style="184" customWidth="1"/>
    <col min="2053" max="2053" width="17.28515625" style="184" customWidth="1"/>
    <col min="2054" max="2064" width="6.7109375" style="184" customWidth="1"/>
    <col min="2065" max="2065" width="10.42578125" style="184" customWidth="1"/>
    <col min="2066" max="2306" width="11.42578125" style="184"/>
    <col min="2307" max="2307" width="0.85546875" style="184" customWidth="1"/>
    <col min="2308" max="2308" width="13.5703125" style="184" customWidth="1"/>
    <col min="2309" max="2309" width="17.28515625" style="184" customWidth="1"/>
    <col min="2310" max="2320" width="6.7109375" style="184" customWidth="1"/>
    <col min="2321" max="2321" width="10.42578125" style="184" customWidth="1"/>
    <col min="2322" max="2562" width="11.42578125" style="184"/>
    <col min="2563" max="2563" width="0.85546875" style="184" customWidth="1"/>
    <col min="2564" max="2564" width="13.5703125" style="184" customWidth="1"/>
    <col min="2565" max="2565" width="17.28515625" style="184" customWidth="1"/>
    <col min="2566" max="2576" width="6.7109375" style="184" customWidth="1"/>
    <col min="2577" max="2577" width="10.42578125" style="184" customWidth="1"/>
    <col min="2578" max="2818" width="11.42578125" style="184"/>
    <col min="2819" max="2819" width="0.85546875" style="184" customWidth="1"/>
    <col min="2820" max="2820" width="13.5703125" style="184" customWidth="1"/>
    <col min="2821" max="2821" width="17.28515625" style="184" customWidth="1"/>
    <col min="2822" max="2832" width="6.7109375" style="184" customWidth="1"/>
    <col min="2833" max="2833" width="10.42578125" style="184" customWidth="1"/>
    <col min="2834" max="3074" width="11.42578125" style="184"/>
    <col min="3075" max="3075" width="0.85546875" style="184" customWidth="1"/>
    <col min="3076" max="3076" width="13.5703125" style="184" customWidth="1"/>
    <col min="3077" max="3077" width="17.28515625" style="184" customWidth="1"/>
    <col min="3078" max="3088" width="6.7109375" style="184" customWidth="1"/>
    <col min="3089" max="3089" width="10.42578125" style="184" customWidth="1"/>
    <col min="3090" max="3330" width="11.42578125" style="184"/>
    <col min="3331" max="3331" width="0.85546875" style="184" customWidth="1"/>
    <col min="3332" max="3332" width="13.5703125" style="184" customWidth="1"/>
    <col min="3333" max="3333" width="17.28515625" style="184" customWidth="1"/>
    <col min="3334" max="3344" width="6.7109375" style="184" customWidth="1"/>
    <col min="3345" max="3345" width="10.42578125" style="184" customWidth="1"/>
    <col min="3346" max="3586" width="11.42578125" style="184"/>
    <col min="3587" max="3587" width="0.85546875" style="184" customWidth="1"/>
    <col min="3588" max="3588" width="13.5703125" style="184" customWidth="1"/>
    <col min="3589" max="3589" width="17.28515625" style="184" customWidth="1"/>
    <col min="3590" max="3600" width="6.7109375" style="184" customWidth="1"/>
    <col min="3601" max="3601" width="10.42578125" style="184" customWidth="1"/>
    <col min="3602" max="3842" width="11.42578125" style="184"/>
    <col min="3843" max="3843" width="0.85546875" style="184" customWidth="1"/>
    <col min="3844" max="3844" width="13.5703125" style="184" customWidth="1"/>
    <col min="3845" max="3845" width="17.28515625" style="184" customWidth="1"/>
    <col min="3846" max="3856" width="6.7109375" style="184" customWidth="1"/>
    <col min="3857" max="3857" width="10.42578125" style="184" customWidth="1"/>
    <col min="3858" max="4098" width="11.42578125" style="184"/>
    <col min="4099" max="4099" width="0.85546875" style="184" customWidth="1"/>
    <col min="4100" max="4100" width="13.5703125" style="184" customWidth="1"/>
    <col min="4101" max="4101" width="17.28515625" style="184" customWidth="1"/>
    <col min="4102" max="4112" width="6.7109375" style="184" customWidth="1"/>
    <col min="4113" max="4113" width="10.42578125" style="184" customWidth="1"/>
    <col min="4114" max="4354" width="11.42578125" style="184"/>
    <col min="4355" max="4355" width="0.85546875" style="184" customWidth="1"/>
    <col min="4356" max="4356" width="13.5703125" style="184" customWidth="1"/>
    <col min="4357" max="4357" width="17.28515625" style="184" customWidth="1"/>
    <col min="4358" max="4368" width="6.7109375" style="184" customWidth="1"/>
    <col min="4369" max="4369" width="10.42578125" style="184" customWidth="1"/>
    <col min="4370" max="4610" width="11.42578125" style="184"/>
    <col min="4611" max="4611" width="0.85546875" style="184" customWidth="1"/>
    <col min="4612" max="4612" width="13.5703125" style="184" customWidth="1"/>
    <col min="4613" max="4613" width="17.28515625" style="184" customWidth="1"/>
    <col min="4614" max="4624" width="6.7109375" style="184" customWidth="1"/>
    <col min="4625" max="4625" width="10.42578125" style="184" customWidth="1"/>
    <col min="4626" max="4866" width="11.42578125" style="184"/>
    <col min="4867" max="4867" width="0.85546875" style="184" customWidth="1"/>
    <col min="4868" max="4868" width="13.5703125" style="184" customWidth="1"/>
    <col min="4869" max="4869" width="17.28515625" style="184" customWidth="1"/>
    <col min="4870" max="4880" width="6.7109375" style="184" customWidth="1"/>
    <col min="4881" max="4881" width="10.42578125" style="184" customWidth="1"/>
    <col min="4882" max="5122" width="11.42578125" style="184"/>
    <col min="5123" max="5123" width="0.85546875" style="184" customWidth="1"/>
    <col min="5124" max="5124" width="13.5703125" style="184" customWidth="1"/>
    <col min="5125" max="5125" width="17.28515625" style="184" customWidth="1"/>
    <col min="5126" max="5136" width="6.7109375" style="184" customWidth="1"/>
    <col min="5137" max="5137" width="10.42578125" style="184" customWidth="1"/>
    <col min="5138" max="5378" width="11.42578125" style="184"/>
    <col min="5379" max="5379" width="0.85546875" style="184" customWidth="1"/>
    <col min="5380" max="5380" width="13.5703125" style="184" customWidth="1"/>
    <col min="5381" max="5381" width="17.28515625" style="184" customWidth="1"/>
    <col min="5382" max="5392" width="6.7109375" style="184" customWidth="1"/>
    <col min="5393" max="5393" width="10.42578125" style="184" customWidth="1"/>
    <col min="5394" max="5634" width="11.42578125" style="184"/>
    <col min="5635" max="5635" width="0.85546875" style="184" customWidth="1"/>
    <col min="5636" max="5636" width="13.5703125" style="184" customWidth="1"/>
    <col min="5637" max="5637" width="17.28515625" style="184" customWidth="1"/>
    <col min="5638" max="5648" width="6.7109375" style="184" customWidth="1"/>
    <col min="5649" max="5649" width="10.42578125" style="184" customWidth="1"/>
    <col min="5650" max="5890" width="11.42578125" style="184"/>
    <col min="5891" max="5891" width="0.85546875" style="184" customWidth="1"/>
    <col min="5892" max="5892" width="13.5703125" style="184" customWidth="1"/>
    <col min="5893" max="5893" width="17.28515625" style="184" customWidth="1"/>
    <col min="5894" max="5904" width="6.7109375" style="184" customWidth="1"/>
    <col min="5905" max="5905" width="10.42578125" style="184" customWidth="1"/>
    <col min="5906" max="6146" width="11.42578125" style="184"/>
    <col min="6147" max="6147" width="0.85546875" style="184" customWidth="1"/>
    <col min="6148" max="6148" width="13.5703125" style="184" customWidth="1"/>
    <col min="6149" max="6149" width="17.28515625" style="184" customWidth="1"/>
    <col min="6150" max="6160" width="6.7109375" style="184" customWidth="1"/>
    <col min="6161" max="6161" width="10.42578125" style="184" customWidth="1"/>
    <col min="6162" max="6402" width="11.42578125" style="184"/>
    <col min="6403" max="6403" width="0.85546875" style="184" customWidth="1"/>
    <col min="6404" max="6404" width="13.5703125" style="184" customWidth="1"/>
    <col min="6405" max="6405" width="17.28515625" style="184" customWidth="1"/>
    <col min="6406" max="6416" width="6.7109375" style="184" customWidth="1"/>
    <col min="6417" max="6417" width="10.42578125" style="184" customWidth="1"/>
    <col min="6418" max="6658" width="11.42578125" style="184"/>
    <col min="6659" max="6659" width="0.85546875" style="184" customWidth="1"/>
    <col min="6660" max="6660" width="13.5703125" style="184" customWidth="1"/>
    <col min="6661" max="6661" width="17.28515625" style="184" customWidth="1"/>
    <col min="6662" max="6672" width="6.7109375" style="184" customWidth="1"/>
    <col min="6673" max="6673" width="10.42578125" style="184" customWidth="1"/>
    <col min="6674" max="6914" width="11.42578125" style="184"/>
    <col min="6915" max="6915" width="0.85546875" style="184" customWidth="1"/>
    <col min="6916" max="6916" width="13.5703125" style="184" customWidth="1"/>
    <col min="6917" max="6917" width="17.28515625" style="184" customWidth="1"/>
    <col min="6918" max="6928" width="6.7109375" style="184" customWidth="1"/>
    <col min="6929" max="6929" width="10.42578125" style="184" customWidth="1"/>
    <col min="6930" max="7170" width="11.42578125" style="184"/>
    <col min="7171" max="7171" width="0.85546875" style="184" customWidth="1"/>
    <col min="7172" max="7172" width="13.5703125" style="184" customWidth="1"/>
    <col min="7173" max="7173" width="17.28515625" style="184" customWidth="1"/>
    <col min="7174" max="7184" width="6.7109375" style="184" customWidth="1"/>
    <col min="7185" max="7185" width="10.42578125" style="184" customWidth="1"/>
    <col min="7186" max="7426" width="11.42578125" style="184"/>
    <col min="7427" max="7427" width="0.85546875" style="184" customWidth="1"/>
    <col min="7428" max="7428" width="13.5703125" style="184" customWidth="1"/>
    <col min="7429" max="7429" width="17.28515625" style="184" customWidth="1"/>
    <col min="7430" max="7440" width="6.7109375" style="184" customWidth="1"/>
    <col min="7441" max="7441" width="10.42578125" style="184" customWidth="1"/>
    <col min="7442" max="7682" width="11.42578125" style="184"/>
    <col min="7683" max="7683" width="0.85546875" style="184" customWidth="1"/>
    <col min="7684" max="7684" width="13.5703125" style="184" customWidth="1"/>
    <col min="7685" max="7685" width="17.28515625" style="184" customWidth="1"/>
    <col min="7686" max="7696" width="6.7109375" style="184" customWidth="1"/>
    <col min="7697" max="7697" width="10.42578125" style="184" customWidth="1"/>
    <col min="7698" max="7938" width="11.42578125" style="184"/>
    <col min="7939" max="7939" width="0.85546875" style="184" customWidth="1"/>
    <col min="7940" max="7940" width="13.5703125" style="184" customWidth="1"/>
    <col min="7941" max="7941" width="17.28515625" style="184" customWidth="1"/>
    <col min="7942" max="7952" width="6.7109375" style="184" customWidth="1"/>
    <col min="7953" max="7953" width="10.42578125" style="184" customWidth="1"/>
    <col min="7954" max="8194" width="11.42578125" style="184"/>
    <col min="8195" max="8195" width="0.85546875" style="184" customWidth="1"/>
    <col min="8196" max="8196" width="13.5703125" style="184" customWidth="1"/>
    <col min="8197" max="8197" width="17.28515625" style="184" customWidth="1"/>
    <col min="8198" max="8208" width="6.7109375" style="184" customWidth="1"/>
    <col min="8209" max="8209" width="10.42578125" style="184" customWidth="1"/>
    <col min="8210" max="8450" width="11.42578125" style="184"/>
    <col min="8451" max="8451" width="0.85546875" style="184" customWidth="1"/>
    <col min="8452" max="8452" width="13.5703125" style="184" customWidth="1"/>
    <col min="8453" max="8453" width="17.28515625" style="184" customWidth="1"/>
    <col min="8454" max="8464" width="6.7109375" style="184" customWidth="1"/>
    <col min="8465" max="8465" width="10.42578125" style="184" customWidth="1"/>
    <col min="8466" max="8706" width="11.42578125" style="184"/>
    <col min="8707" max="8707" width="0.85546875" style="184" customWidth="1"/>
    <col min="8708" max="8708" width="13.5703125" style="184" customWidth="1"/>
    <col min="8709" max="8709" width="17.28515625" style="184" customWidth="1"/>
    <col min="8710" max="8720" width="6.7109375" style="184" customWidth="1"/>
    <col min="8721" max="8721" width="10.42578125" style="184" customWidth="1"/>
    <col min="8722" max="8962" width="11.42578125" style="184"/>
    <col min="8963" max="8963" width="0.85546875" style="184" customWidth="1"/>
    <col min="8964" max="8964" width="13.5703125" style="184" customWidth="1"/>
    <col min="8965" max="8965" width="17.28515625" style="184" customWidth="1"/>
    <col min="8966" max="8976" width="6.7109375" style="184" customWidth="1"/>
    <col min="8977" max="8977" width="10.42578125" style="184" customWidth="1"/>
    <col min="8978" max="9218" width="11.42578125" style="184"/>
    <col min="9219" max="9219" width="0.85546875" style="184" customWidth="1"/>
    <col min="9220" max="9220" width="13.5703125" style="184" customWidth="1"/>
    <col min="9221" max="9221" width="17.28515625" style="184" customWidth="1"/>
    <col min="9222" max="9232" width="6.7109375" style="184" customWidth="1"/>
    <col min="9233" max="9233" width="10.42578125" style="184" customWidth="1"/>
    <col min="9234" max="9474" width="11.42578125" style="184"/>
    <col min="9475" max="9475" width="0.85546875" style="184" customWidth="1"/>
    <col min="9476" max="9476" width="13.5703125" style="184" customWidth="1"/>
    <col min="9477" max="9477" width="17.28515625" style="184" customWidth="1"/>
    <col min="9478" max="9488" width="6.7109375" style="184" customWidth="1"/>
    <col min="9489" max="9489" width="10.42578125" style="184" customWidth="1"/>
    <col min="9490" max="9730" width="11.42578125" style="184"/>
    <col min="9731" max="9731" width="0.85546875" style="184" customWidth="1"/>
    <col min="9732" max="9732" width="13.5703125" style="184" customWidth="1"/>
    <col min="9733" max="9733" width="17.28515625" style="184" customWidth="1"/>
    <col min="9734" max="9744" width="6.7109375" style="184" customWidth="1"/>
    <col min="9745" max="9745" width="10.42578125" style="184" customWidth="1"/>
    <col min="9746" max="9986" width="11.42578125" style="184"/>
    <col min="9987" max="9987" width="0.85546875" style="184" customWidth="1"/>
    <col min="9988" max="9988" width="13.5703125" style="184" customWidth="1"/>
    <col min="9989" max="9989" width="17.28515625" style="184" customWidth="1"/>
    <col min="9990" max="10000" width="6.7109375" style="184" customWidth="1"/>
    <col min="10001" max="10001" width="10.42578125" style="184" customWidth="1"/>
    <col min="10002" max="10242" width="11.42578125" style="184"/>
    <col min="10243" max="10243" width="0.85546875" style="184" customWidth="1"/>
    <col min="10244" max="10244" width="13.5703125" style="184" customWidth="1"/>
    <col min="10245" max="10245" width="17.28515625" style="184" customWidth="1"/>
    <col min="10246" max="10256" width="6.7109375" style="184" customWidth="1"/>
    <col min="10257" max="10257" width="10.42578125" style="184" customWidth="1"/>
    <col min="10258" max="10498" width="11.42578125" style="184"/>
    <col min="10499" max="10499" width="0.85546875" style="184" customWidth="1"/>
    <col min="10500" max="10500" width="13.5703125" style="184" customWidth="1"/>
    <col min="10501" max="10501" width="17.28515625" style="184" customWidth="1"/>
    <col min="10502" max="10512" width="6.7109375" style="184" customWidth="1"/>
    <col min="10513" max="10513" width="10.42578125" style="184" customWidth="1"/>
    <col min="10514" max="10754" width="11.42578125" style="184"/>
    <col min="10755" max="10755" width="0.85546875" style="184" customWidth="1"/>
    <col min="10756" max="10756" width="13.5703125" style="184" customWidth="1"/>
    <col min="10757" max="10757" width="17.28515625" style="184" customWidth="1"/>
    <col min="10758" max="10768" width="6.7109375" style="184" customWidth="1"/>
    <col min="10769" max="10769" width="10.42578125" style="184" customWidth="1"/>
    <col min="10770" max="11010" width="11.42578125" style="184"/>
    <col min="11011" max="11011" width="0.85546875" style="184" customWidth="1"/>
    <col min="11012" max="11012" width="13.5703125" style="184" customWidth="1"/>
    <col min="11013" max="11013" width="17.28515625" style="184" customWidth="1"/>
    <col min="11014" max="11024" width="6.7109375" style="184" customWidth="1"/>
    <col min="11025" max="11025" width="10.42578125" style="184" customWidth="1"/>
    <col min="11026" max="11266" width="11.42578125" style="184"/>
    <col min="11267" max="11267" width="0.85546875" style="184" customWidth="1"/>
    <col min="11268" max="11268" width="13.5703125" style="184" customWidth="1"/>
    <col min="11269" max="11269" width="17.28515625" style="184" customWidth="1"/>
    <col min="11270" max="11280" width="6.7109375" style="184" customWidth="1"/>
    <col min="11281" max="11281" width="10.42578125" style="184" customWidth="1"/>
    <col min="11282" max="11522" width="11.42578125" style="184"/>
    <col min="11523" max="11523" width="0.85546875" style="184" customWidth="1"/>
    <col min="11524" max="11524" width="13.5703125" style="184" customWidth="1"/>
    <col min="11525" max="11525" width="17.28515625" style="184" customWidth="1"/>
    <col min="11526" max="11536" width="6.7109375" style="184" customWidth="1"/>
    <col min="11537" max="11537" width="10.42578125" style="184" customWidth="1"/>
    <col min="11538" max="11778" width="11.42578125" style="184"/>
    <col min="11779" max="11779" width="0.85546875" style="184" customWidth="1"/>
    <col min="11780" max="11780" width="13.5703125" style="184" customWidth="1"/>
    <col min="11781" max="11781" width="17.28515625" style="184" customWidth="1"/>
    <col min="11782" max="11792" width="6.7109375" style="184" customWidth="1"/>
    <col min="11793" max="11793" width="10.42578125" style="184" customWidth="1"/>
    <col min="11794" max="12034" width="11.42578125" style="184"/>
    <col min="12035" max="12035" width="0.85546875" style="184" customWidth="1"/>
    <col min="12036" max="12036" width="13.5703125" style="184" customWidth="1"/>
    <col min="12037" max="12037" width="17.28515625" style="184" customWidth="1"/>
    <col min="12038" max="12048" width="6.7109375" style="184" customWidth="1"/>
    <col min="12049" max="12049" width="10.42578125" style="184" customWidth="1"/>
    <col min="12050" max="12290" width="11.42578125" style="184"/>
    <col min="12291" max="12291" width="0.85546875" style="184" customWidth="1"/>
    <col min="12292" max="12292" width="13.5703125" style="184" customWidth="1"/>
    <col min="12293" max="12293" width="17.28515625" style="184" customWidth="1"/>
    <col min="12294" max="12304" width="6.7109375" style="184" customWidth="1"/>
    <col min="12305" max="12305" width="10.42578125" style="184" customWidth="1"/>
    <col min="12306" max="12546" width="11.42578125" style="184"/>
    <col min="12547" max="12547" width="0.85546875" style="184" customWidth="1"/>
    <col min="12548" max="12548" width="13.5703125" style="184" customWidth="1"/>
    <col min="12549" max="12549" width="17.28515625" style="184" customWidth="1"/>
    <col min="12550" max="12560" width="6.7109375" style="184" customWidth="1"/>
    <col min="12561" max="12561" width="10.42578125" style="184" customWidth="1"/>
    <col min="12562" max="12802" width="11.42578125" style="184"/>
    <col min="12803" max="12803" width="0.85546875" style="184" customWidth="1"/>
    <col min="12804" max="12804" width="13.5703125" style="184" customWidth="1"/>
    <col min="12805" max="12805" width="17.28515625" style="184" customWidth="1"/>
    <col min="12806" max="12816" width="6.7109375" style="184" customWidth="1"/>
    <col min="12817" max="12817" width="10.42578125" style="184" customWidth="1"/>
    <col min="12818" max="13058" width="11.42578125" style="184"/>
    <col min="13059" max="13059" width="0.85546875" style="184" customWidth="1"/>
    <col min="13060" max="13060" width="13.5703125" style="184" customWidth="1"/>
    <col min="13061" max="13061" width="17.28515625" style="184" customWidth="1"/>
    <col min="13062" max="13072" width="6.7109375" style="184" customWidth="1"/>
    <col min="13073" max="13073" width="10.42578125" style="184" customWidth="1"/>
    <col min="13074" max="13314" width="11.42578125" style="184"/>
    <col min="13315" max="13315" width="0.85546875" style="184" customWidth="1"/>
    <col min="13316" max="13316" width="13.5703125" style="184" customWidth="1"/>
    <col min="13317" max="13317" width="17.28515625" style="184" customWidth="1"/>
    <col min="13318" max="13328" width="6.7109375" style="184" customWidth="1"/>
    <col min="13329" max="13329" width="10.42578125" style="184" customWidth="1"/>
    <col min="13330" max="13570" width="11.42578125" style="184"/>
    <col min="13571" max="13571" width="0.85546875" style="184" customWidth="1"/>
    <col min="13572" max="13572" width="13.5703125" style="184" customWidth="1"/>
    <col min="13573" max="13573" width="17.28515625" style="184" customWidth="1"/>
    <col min="13574" max="13584" width="6.7109375" style="184" customWidth="1"/>
    <col min="13585" max="13585" width="10.42578125" style="184" customWidth="1"/>
    <col min="13586" max="13826" width="11.42578125" style="184"/>
    <col min="13827" max="13827" width="0.85546875" style="184" customWidth="1"/>
    <col min="13828" max="13828" width="13.5703125" style="184" customWidth="1"/>
    <col min="13829" max="13829" width="17.28515625" style="184" customWidth="1"/>
    <col min="13830" max="13840" width="6.7109375" style="184" customWidth="1"/>
    <col min="13841" max="13841" width="10.42578125" style="184" customWidth="1"/>
    <col min="13842" max="14082" width="11.42578125" style="184"/>
    <col min="14083" max="14083" width="0.85546875" style="184" customWidth="1"/>
    <col min="14084" max="14084" width="13.5703125" style="184" customWidth="1"/>
    <col min="14085" max="14085" width="17.28515625" style="184" customWidth="1"/>
    <col min="14086" max="14096" width="6.7109375" style="184" customWidth="1"/>
    <col min="14097" max="14097" width="10.42578125" style="184" customWidth="1"/>
    <col min="14098" max="14338" width="11.42578125" style="184"/>
    <col min="14339" max="14339" width="0.85546875" style="184" customWidth="1"/>
    <col min="14340" max="14340" width="13.5703125" style="184" customWidth="1"/>
    <col min="14341" max="14341" width="17.28515625" style="184" customWidth="1"/>
    <col min="14342" max="14352" width="6.7109375" style="184" customWidth="1"/>
    <col min="14353" max="14353" width="10.42578125" style="184" customWidth="1"/>
    <col min="14354" max="14594" width="11.42578125" style="184"/>
    <col min="14595" max="14595" width="0.85546875" style="184" customWidth="1"/>
    <col min="14596" max="14596" width="13.5703125" style="184" customWidth="1"/>
    <col min="14597" max="14597" width="17.28515625" style="184" customWidth="1"/>
    <col min="14598" max="14608" width="6.7109375" style="184" customWidth="1"/>
    <col min="14609" max="14609" width="10.42578125" style="184" customWidth="1"/>
    <col min="14610" max="14850" width="11.42578125" style="184"/>
    <col min="14851" max="14851" width="0.85546875" style="184" customWidth="1"/>
    <col min="14852" max="14852" width="13.5703125" style="184" customWidth="1"/>
    <col min="14853" max="14853" width="17.28515625" style="184" customWidth="1"/>
    <col min="14854" max="14864" width="6.7109375" style="184" customWidth="1"/>
    <col min="14865" max="14865" width="10.42578125" style="184" customWidth="1"/>
    <col min="14866" max="15106" width="11.42578125" style="184"/>
    <col min="15107" max="15107" width="0.85546875" style="184" customWidth="1"/>
    <col min="15108" max="15108" width="13.5703125" style="184" customWidth="1"/>
    <col min="15109" max="15109" width="17.28515625" style="184" customWidth="1"/>
    <col min="15110" max="15120" width="6.7109375" style="184" customWidth="1"/>
    <col min="15121" max="15121" width="10.42578125" style="184" customWidth="1"/>
    <col min="15122" max="15362" width="11.42578125" style="184"/>
    <col min="15363" max="15363" width="0.85546875" style="184" customWidth="1"/>
    <col min="15364" max="15364" width="13.5703125" style="184" customWidth="1"/>
    <col min="15365" max="15365" width="17.28515625" style="184" customWidth="1"/>
    <col min="15366" max="15376" width="6.7109375" style="184" customWidth="1"/>
    <col min="15377" max="15377" width="10.42578125" style="184" customWidth="1"/>
    <col min="15378" max="15618" width="11.42578125" style="184"/>
    <col min="15619" max="15619" width="0.85546875" style="184" customWidth="1"/>
    <col min="15620" max="15620" width="13.5703125" style="184" customWidth="1"/>
    <col min="15621" max="15621" width="17.28515625" style="184" customWidth="1"/>
    <col min="15622" max="15632" width="6.7109375" style="184" customWidth="1"/>
    <col min="15633" max="15633" width="10.42578125" style="184" customWidth="1"/>
    <col min="15634" max="15874" width="11.42578125" style="184"/>
    <col min="15875" max="15875" width="0.85546875" style="184" customWidth="1"/>
    <col min="15876" max="15876" width="13.5703125" style="184" customWidth="1"/>
    <col min="15877" max="15877" width="17.28515625" style="184" customWidth="1"/>
    <col min="15878" max="15888" width="6.7109375" style="184" customWidth="1"/>
    <col min="15889" max="15889" width="10.42578125" style="184" customWidth="1"/>
    <col min="15890" max="16130" width="11.42578125" style="184"/>
    <col min="16131" max="16131" width="0.85546875" style="184" customWidth="1"/>
    <col min="16132" max="16132" width="13.5703125" style="184" customWidth="1"/>
    <col min="16133" max="16133" width="17.28515625" style="184" customWidth="1"/>
    <col min="16134" max="16144" width="6.7109375" style="184" customWidth="1"/>
    <col min="16145" max="16145" width="10.42578125" style="184" customWidth="1"/>
    <col min="16146" max="16384" width="11.42578125" style="184"/>
  </cols>
  <sheetData>
    <row r="1" spans="1:15" s="64" customFormat="1" ht="8.25" customHeight="1" x14ac:dyDescent="0.2">
      <c r="A1" s="198"/>
      <c r="B1" s="29"/>
      <c r="C1" s="29"/>
      <c r="D1" s="29"/>
      <c r="E1" s="29"/>
      <c r="F1" s="29"/>
      <c r="G1" s="29"/>
      <c r="H1" s="256"/>
      <c r="I1" s="29"/>
      <c r="J1" s="29"/>
      <c r="K1" s="29"/>
      <c r="L1" s="29"/>
      <c r="M1" s="29"/>
      <c r="N1" s="29"/>
      <c r="O1" s="29"/>
    </row>
    <row r="2" spans="1:15" s="64" customFormat="1" ht="50.25" customHeight="1" x14ac:dyDescent="0.2">
      <c r="B2" s="1279" t="s">
        <v>3258</v>
      </c>
      <c r="C2" s="1279"/>
      <c r="D2" s="1279"/>
      <c r="E2" s="1279"/>
      <c r="F2" s="1279"/>
      <c r="G2" s="1279"/>
      <c r="H2" s="1279"/>
      <c r="I2" s="1279"/>
      <c r="J2" s="1279"/>
      <c r="K2" s="381"/>
      <c r="L2" s="381"/>
      <c r="M2" s="381"/>
      <c r="N2" s="381"/>
      <c r="O2" s="381"/>
    </row>
    <row r="3" spans="1:15" s="1" customFormat="1" ht="21" customHeight="1" x14ac:dyDescent="0.25">
      <c r="B3" s="1145" t="s">
        <v>1168</v>
      </c>
      <c r="C3"/>
      <c r="D3"/>
      <c r="E3" s="27"/>
      <c r="F3" s="27"/>
      <c r="G3" s="27"/>
      <c r="H3" s="1061"/>
      <c r="I3" s="382"/>
      <c r="J3" s="382"/>
      <c r="K3" s="382"/>
      <c r="L3" s="382"/>
      <c r="M3"/>
      <c r="N3"/>
      <c r="O3"/>
    </row>
    <row r="4" spans="1:15" s="1" customFormat="1" ht="9.75" customHeight="1" x14ac:dyDescent="0.25">
      <c r="B4" s="1145"/>
      <c r="C4"/>
      <c r="D4"/>
      <c r="E4" s="27"/>
      <c r="F4" s="27"/>
      <c r="G4" s="27"/>
      <c r="H4" s="1061"/>
      <c r="I4" s="382"/>
      <c r="J4" s="382"/>
      <c r="K4" s="382"/>
      <c r="L4" s="382"/>
      <c r="M4"/>
      <c r="N4"/>
      <c r="O4"/>
    </row>
    <row r="5" spans="1:15" ht="15.75" thickBot="1" x14ac:dyDescent="0.3">
      <c r="B5" s="1062" t="s">
        <v>3260</v>
      </c>
      <c r="C5" s="1062" t="s">
        <v>3259</v>
      </c>
      <c r="D5" s="1062" t="s">
        <v>3280</v>
      </c>
      <c r="E5" s="2910" t="s">
        <v>3326</v>
      </c>
      <c r="F5" s="2911"/>
      <c r="G5" s="2912"/>
      <c r="I5"/>
      <c r="J5"/>
    </row>
    <row r="6" spans="1:15" ht="15.75" thickTop="1" x14ac:dyDescent="0.25">
      <c r="B6" s="2913" t="s">
        <v>3664</v>
      </c>
      <c r="C6" s="2916" t="s">
        <v>3683</v>
      </c>
      <c r="D6" s="2919" t="s">
        <v>3665</v>
      </c>
      <c r="E6" s="2922" t="s">
        <v>3666</v>
      </c>
      <c r="F6" s="2923"/>
      <c r="G6" s="2924"/>
      <c r="I6"/>
      <c r="J6"/>
    </row>
    <row r="7" spans="1:15" ht="45" x14ac:dyDescent="0.25">
      <c r="B7" s="2914"/>
      <c r="C7" s="2917"/>
      <c r="D7" s="2920"/>
      <c r="E7" s="2925"/>
      <c r="F7" s="1187" t="s">
        <v>3684</v>
      </c>
      <c r="G7" s="1188" t="s">
        <v>1163</v>
      </c>
      <c r="I7"/>
      <c r="J7"/>
    </row>
    <row r="8" spans="1:15" ht="45" x14ac:dyDescent="0.25">
      <c r="B8" s="2914"/>
      <c r="C8" s="2917"/>
      <c r="D8" s="2920"/>
      <c r="E8" s="2926"/>
      <c r="F8" s="1187" t="s">
        <v>3685</v>
      </c>
      <c r="G8" s="1188" t="s">
        <v>3667</v>
      </c>
      <c r="I8"/>
      <c r="J8"/>
    </row>
    <row r="9" spans="1:15" ht="45.75" thickBot="1" x14ac:dyDescent="0.3">
      <c r="B9" s="2914"/>
      <c r="C9" s="2917"/>
      <c r="D9" s="2920"/>
      <c r="E9" s="2926"/>
      <c r="F9" s="1189" t="s">
        <v>3686</v>
      </c>
      <c r="G9" s="1190" t="s">
        <v>1126</v>
      </c>
      <c r="I9"/>
      <c r="J9"/>
    </row>
    <row r="10" spans="1:15" ht="15.75" thickBot="1" x14ac:dyDescent="0.3">
      <c r="B10" s="2914"/>
      <c r="C10" s="2917"/>
      <c r="D10" s="2920"/>
      <c r="E10" s="2927" t="s">
        <v>3668</v>
      </c>
      <c r="F10" s="2928"/>
      <c r="G10" s="2929"/>
      <c r="I10"/>
      <c r="J10"/>
    </row>
    <row r="11" spans="1:15" ht="19.5" customHeight="1" x14ac:dyDescent="0.25">
      <c r="B11" s="2914"/>
      <c r="C11" s="2917"/>
      <c r="D11" s="2920"/>
      <c r="E11" s="1185"/>
      <c r="F11" s="1186" t="s">
        <v>3669</v>
      </c>
      <c r="G11" s="1191">
        <v>1</v>
      </c>
      <c r="I11"/>
      <c r="J11"/>
    </row>
    <row r="12" spans="1:15" ht="15.75" thickBot="1" x14ac:dyDescent="0.3">
      <c r="B12" s="2914"/>
      <c r="C12" s="2917"/>
      <c r="D12" s="2920"/>
      <c r="E12" s="2901" t="s">
        <v>3687</v>
      </c>
      <c r="F12" s="2902"/>
      <c r="G12" s="2903"/>
      <c r="I12"/>
      <c r="J12"/>
    </row>
    <row r="13" spans="1:15" ht="21.75" customHeight="1" x14ac:dyDescent="0.25">
      <c r="B13" s="2914"/>
      <c r="C13" s="2917"/>
      <c r="D13" s="2920"/>
      <c r="E13" s="1185"/>
      <c r="F13" s="1186" t="s">
        <v>3669</v>
      </c>
      <c r="G13" s="1191" t="s">
        <v>3670</v>
      </c>
      <c r="I13"/>
      <c r="J13"/>
    </row>
    <row r="14" spans="1:15" ht="15.75" thickBot="1" x14ac:dyDescent="0.3">
      <c r="B14" s="2914"/>
      <c r="C14" s="2917"/>
      <c r="D14" s="2920"/>
      <c r="E14" s="2901" t="s">
        <v>3688</v>
      </c>
      <c r="F14" s="2902"/>
      <c r="G14" s="2903"/>
      <c r="I14"/>
      <c r="J14"/>
    </row>
    <row r="15" spans="1:15" ht="25.5" customHeight="1" x14ac:dyDescent="0.25">
      <c r="B15" s="2914"/>
      <c r="C15" s="2917"/>
      <c r="D15" s="2920"/>
      <c r="E15" s="2899"/>
      <c r="F15" s="1186" t="s">
        <v>3669</v>
      </c>
      <c r="G15" s="1191">
        <v>2</v>
      </c>
      <c r="I15"/>
      <c r="J15"/>
    </row>
    <row r="16" spans="1:15" ht="33.75" x14ac:dyDescent="0.25">
      <c r="B16" s="2914"/>
      <c r="C16" s="2917"/>
      <c r="D16" s="2920"/>
      <c r="E16" s="2900"/>
      <c r="F16" s="1187" t="s">
        <v>3689</v>
      </c>
      <c r="G16" s="1192">
        <v>2</v>
      </c>
      <c r="I16"/>
      <c r="J16"/>
    </row>
    <row r="17" spans="2:10" ht="15.75" thickBot="1" x14ac:dyDescent="0.3">
      <c r="B17" s="2914"/>
      <c r="C17" s="2917"/>
      <c r="D17" s="2920"/>
      <c r="E17" s="2901" t="s">
        <v>3690</v>
      </c>
      <c r="F17" s="2902"/>
      <c r="G17" s="2903"/>
      <c r="I17"/>
      <c r="J17"/>
    </row>
    <row r="18" spans="2:10" ht="25.5" customHeight="1" x14ac:dyDescent="0.25">
      <c r="B18" s="2914"/>
      <c r="C18" s="2917"/>
      <c r="D18" s="2920"/>
      <c r="E18" s="2899"/>
      <c r="F18" s="1186" t="s">
        <v>3669</v>
      </c>
      <c r="G18" s="1191">
        <v>2</v>
      </c>
      <c r="I18"/>
      <c r="J18"/>
    </row>
    <row r="19" spans="2:10" ht="33.75" x14ac:dyDescent="0.25">
      <c r="B19" s="2914"/>
      <c r="C19" s="2917"/>
      <c r="D19" s="2920"/>
      <c r="E19" s="2900"/>
      <c r="F19" s="1187" t="s">
        <v>3689</v>
      </c>
      <c r="G19" s="1192">
        <v>1</v>
      </c>
      <c r="I19"/>
      <c r="J19"/>
    </row>
    <row r="20" spans="2:10" ht="18" customHeight="1" thickBot="1" x14ac:dyDescent="0.3">
      <c r="B20" s="2914"/>
      <c r="C20" s="2917"/>
      <c r="D20" s="2920"/>
      <c r="E20" s="2901" t="s">
        <v>3691</v>
      </c>
      <c r="F20" s="2902"/>
      <c r="G20" s="2903"/>
      <c r="I20"/>
      <c r="J20"/>
    </row>
    <row r="21" spans="2:10" ht="23.25" customHeight="1" x14ac:dyDescent="0.25">
      <c r="B21" s="2914"/>
      <c r="C21" s="2917"/>
      <c r="D21" s="2920"/>
      <c r="E21" s="2899"/>
      <c r="F21" s="1186" t="s">
        <v>3669</v>
      </c>
      <c r="G21" s="1191">
        <v>2</v>
      </c>
      <c r="I21"/>
      <c r="J21"/>
    </row>
    <row r="22" spans="2:10" ht="36.75" customHeight="1" x14ac:dyDescent="0.25">
      <c r="B22" s="2914"/>
      <c r="C22" s="2917"/>
      <c r="D22" s="2920"/>
      <c r="E22" s="2900"/>
      <c r="F22" s="1187" t="s">
        <v>3689</v>
      </c>
      <c r="G22" s="1192">
        <v>3</v>
      </c>
      <c r="I22"/>
      <c r="J22"/>
    </row>
    <row r="23" spans="2:10" ht="18" customHeight="1" thickBot="1" x14ac:dyDescent="0.3">
      <c r="B23" s="2914"/>
      <c r="C23" s="2917"/>
      <c r="D23" s="2920"/>
      <c r="E23" s="2904" t="s">
        <v>3692</v>
      </c>
      <c r="F23" s="2905"/>
      <c r="G23" s="2906"/>
      <c r="I23"/>
      <c r="J23"/>
    </row>
    <row r="24" spans="2:10" ht="15.75" thickBot="1" x14ac:dyDescent="0.3">
      <c r="B24" s="2915"/>
      <c r="C24" s="2918"/>
      <c r="D24" s="2921"/>
      <c r="E24" s="2930" t="s">
        <v>3693</v>
      </c>
      <c r="F24" s="2931"/>
      <c r="G24" s="2932"/>
      <c r="I24"/>
      <c r="J24"/>
    </row>
    <row r="25" spans="2:10" ht="13.5" customHeight="1" thickTop="1" thickBot="1" x14ac:dyDescent="0.25">
      <c r="B25" s="2907"/>
      <c r="C25" s="2908"/>
      <c r="D25" s="2908"/>
      <c r="E25" s="2908"/>
      <c r="F25" s="2908"/>
      <c r="G25" s="2909"/>
    </row>
    <row r="26" spans="2:10" ht="36" customHeight="1" thickTop="1" x14ac:dyDescent="0.25">
      <c r="B26" s="2948" t="s">
        <v>3671</v>
      </c>
      <c r="C26" s="1571" t="s">
        <v>3694</v>
      </c>
      <c r="D26" s="2953" t="s">
        <v>3672</v>
      </c>
      <c r="E26" s="2189" t="s">
        <v>2632</v>
      </c>
      <c r="F26" s="2954"/>
      <c r="G26" s="1203" t="s">
        <v>8</v>
      </c>
      <c r="I26"/>
      <c r="J26"/>
    </row>
    <row r="27" spans="2:10" ht="39" customHeight="1" x14ac:dyDescent="0.25">
      <c r="B27" s="2914"/>
      <c r="C27" s="2950"/>
      <c r="D27" s="2950"/>
      <c r="E27" s="1954" t="s">
        <v>357</v>
      </c>
      <c r="F27" s="2955"/>
      <c r="G27" s="1192" t="s">
        <v>8</v>
      </c>
      <c r="I27"/>
      <c r="J27"/>
    </row>
    <row r="28" spans="2:10" ht="19.5" customHeight="1" x14ac:dyDescent="0.25">
      <c r="B28" s="2915"/>
      <c r="C28" s="2951"/>
      <c r="D28" s="2951"/>
      <c r="E28" s="2956" t="s">
        <v>3863</v>
      </c>
      <c r="F28" s="2957"/>
      <c r="G28" s="2958"/>
      <c r="I28"/>
      <c r="J28"/>
    </row>
    <row r="29" spans="2:10" ht="19.5" customHeight="1" x14ac:dyDescent="0.25">
      <c r="B29" s="2915"/>
      <c r="C29" s="2951"/>
      <c r="D29" s="2951"/>
      <c r="E29" s="1954" t="s">
        <v>3695</v>
      </c>
      <c r="F29" s="1959"/>
      <c r="G29" s="2962"/>
      <c r="I29"/>
      <c r="J29"/>
    </row>
    <row r="30" spans="2:10" ht="21.75" customHeight="1" thickBot="1" x14ac:dyDescent="0.3">
      <c r="B30" s="2949"/>
      <c r="C30" s="2952"/>
      <c r="D30" s="2952"/>
      <c r="E30" s="2959" t="s">
        <v>3673</v>
      </c>
      <c r="F30" s="2960"/>
      <c r="G30" s="2961"/>
      <c r="I30" s="935"/>
      <c r="J30"/>
    </row>
    <row r="31" spans="2:10" ht="18" customHeight="1" thickTop="1" x14ac:dyDescent="0.25">
      <c r="B31" s="3031" t="s">
        <v>3681</v>
      </c>
      <c r="C31" s="3034" t="s">
        <v>3696</v>
      </c>
      <c r="D31" s="3037" t="s">
        <v>3682</v>
      </c>
      <c r="E31" s="2919" t="s">
        <v>3751</v>
      </c>
      <c r="F31" s="3040"/>
      <c r="G31" s="3041"/>
      <c r="I31" s="935"/>
      <c r="J31"/>
    </row>
    <row r="32" spans="2:10" ht="43.5" customHeight="1" x14ac:dyDescent="0.25">
      <c r="B32" s="3032"/>
      <c r="C32" s="3035"/>
      <c r="D32" s="3038"/>
      <c r="E32" s="2189" t="s">
        <v>711</v>
      </c>
      <c r="F32" s="2954"/>
      <c r="G32" s="1206">
        <v>0</v>
      </c>
      <c r="I32"/>
      <c r="J32"/>
    </row>
    <row r="33" spans="2:10" ht="18" customHeight="1" x14ac:dyDescent="0.25">
      <c r="B33" s="3032"/>
      <c r="C33" s="3035"/>
      <c r="D33" s="3038"/>
      <c r="E33" s="1954" t="s">
        <v>3703</v>
      </c>
      <c r="F33" s="1959"/>
      <c r="G33" s="2962"/>
      <c r="I33"/>
      <c r="J33"/>
    </row>
    <row r="34" spans="2:10" ht="18" customHeight="1" x14ac:dyDescent="0.25">
      <c r="B34" s="3032"/>
      <c r="C34" s="3035"/>
      <c r="D34" s="3038"/>
      <c r="E34" s="1954" t="s">
        <v>3752</v>
      </c>
      <c r="F34" s="1959"/>
      <c r="G34" s="2962"/>
      <c r="I34"/>
      <c r="J34"/>
    </row>
    <row r="35" spans="2:10" ht="44.25" customHeight="1" x14ac:dyDescent="0.2">
      <c r="B35" s="3032"/>
      <c r="C35" s="3035"/>
      <c r="D35" s="3038"/>
      <c r="E35" s="2189" t="s">
        <v>711</v>
      </c>
      <c r="F35" s="2954"/>
      <c r="G35" s="1201" t="s">
        <v>3757</v>
      </c>
    </row>
    <row r="36" spans="2:10" ht="20.25" customHeight="1" x14ac:dyDescent="0.2">
      <c r="B36" s="3032"/>
      <c r="C36" s="3035"/>
      <c r="D36" s="3038"/>
      <c r="E36" s="3076" t="s">
        <v>3862</v>
      </c>
      <c r="F36" s="3077"/>
      <c r="G36" s="3078"/>
    </row>
    <row r="37" spans="2:10" ht="20.25" customHeight="1" thickBot="1" x14ac:dyDescent="0.25">
      <c r="B37" s="3033"/>
      <c r="C37" s="3036"/>
      <c r="D37" s="3039"/>
      <c r="E37" s="3047" t="s">
        <v>3673</v>
      </c>
      <c r="F37" s="3048"/>
      <c r="G37" s="3049"/>
    </row>
    <row r="38" spans="2:10" ht="18.95" customHeight="1" thickTop="1" thickBot="1" x14ac:dyDescent="0.3">
      <c r="B38" s="2978" t="s">
        <v>3759</v>
      </c>
      <c r="C38" s="2979" t="s">
        <v>3760</v>
      </c>
      <c r="D38" s="1281" t="s">
        <v>3290</v>
      </c>
      <c r="E38" s="2980" t="s">
        <v>3291</v>
      </c>
      <c r="F38" s="2981"/>
      <c r="G38" s="2982"/>
      <c r="I38"/>
      <c r="J38"/>
    </row>
    <row r="39" spans="2:10" ht="18.95" customHeight="1" thickBot="1" x14ac:dyDescent="0.25">
      <c r="B39" s="2914"/>
      <c r="C39" s="2970"/>
      <c r="D39" s="1668"/>
      <c r="E39" s="2983" t="s">
        <v>3292</v>
      </c>
      <c r="F39" s="2983"/>
      <c r="G39" s="2984"/>
    </row>
    <row r="40" spans="2:10" ht="18.95" customHeight="1" x14ac:dyDescent="0.25">
      <c r="B40" s="2914"/>
      <c r="C40" s="2970"/>
      <c r="D40" s="1668"/>
      <c r="E40" s="2985" t="s">
        <v>3303</v>
      </c>
      <c r="F40" s="2986"/>
      <c r="G40" s="2987"/>
      <c r="H40"/>
      <c r="I40"/>
      <c r="J40"/>
    </row>
    <row r="41" spans="2:10" ht="32.25" customHeight="1" x14ac:dyDescent="0.25">
      <c r="B41" s="2914"/>
      <c r="C41" s="2970"/>
      <c r="D41" s="1668"/>
      <c r="E41" s="2988" t="s">
        <v>3295</v>
      </c>
      <c r="F41" s="2989"/>
      <c r="G41" s="2990"/>
      <c r="H41"/>
      <c r="I41"/>
      <c r="J41"/>
    </row>
    <row r="42" spans="2:10" ht="38.25" customHeight="1" x14ac:dyDescent="0.25">
      <c r="B42" s="2914"/>
      <c r="C42" s="2970"/>
      <c r="D42" s="1668"/>
      <c r="E42" s="1148"/>
      <c r="F42" s="1140" t="s">
        <v>777</v>
      </c>
      <c r="G42" s="1149" t="s">
        <v>613</v>
      </c>
      <c r="H42"/>
      <c r="I42"/>
      <c r="J42"/>
    </row>
    <row r="43" spans="2:10" ht="18.95" customHeight="1" x14ac:dyDescent="0.25">
      <c r="B43" s="2914"/>
      <c r="C43" s="2970"/>
      <c r="D43" s="1668"/>
      <c r="E43" s="2933" t="s">
        <v>3532</v>
      </c>
      <c r="F43" s="2977"/>
      <c r="G43" s="2935"/>
      <c r="H43"/>
      <c r="I43"/>
      <c r="J43"/>
    </row>
    <row r="44" spans="2:10" ht="18.95" customHeight="1" x14ac:dyDescent="0.25">
      <c r="B44" s="2914"/>
      <c r="C44" s="2970"/>
      <c r="D44" s="1668"/>
      <c r="E44" s="2988" t="s">
        <v>3296</v>
      </c>
      <c r="F44" s="2989"/>
      <c r="G44" s="2990"/>
      <c r="H44"/>
      <c r="I44"/>
      <c r="J44"/>
    </row>
    <row r="45" spans="2:10" ht="36.75" customHeight="1" x14ac:dyDescent="0.25">
      <c r="B45" s="2914"/>
      <c r="C45" s="2970"/>
      <c r="D45" s="1668"/>
      <c r="E45" s="1148"/>
      <c r="F45" s="1140" t="s">
        <v>777</v>
      </c>
      <c r="G45" s="1149" t="s">
        <v>1361</v>
      </c>
      <c r="H45"/>
      <c r="I45"/>
      <c r="J45"/>
    </row>
    <row r="46" spans="2:10" ht="18.95" customHeight="1" thickBot="1" x14ac:dyDescent="0.3">
      <c r="B46" s="2914"/>
      <c r="C46" s="2970"/>
      <c r="D46" s="1668"/>
      <c r="E46" s="2963" t="s">
        <v>3294</v>
      </c>
      <c r="F46" s="2991"/>
      <c r="G46" s="2965"/>
      <c r="H46"/>
      <c r="I46"/>
      <c r="J46"/>
    </row>
    <row r="47" spans="2:10" ht="15.75" customHeight="1" x14ac:dyDescent="0.2">
      <c r="B47" s="2914"/>
      <c r="C47" s="2970"/>
      <c r="D47" s="1668"/>
      <c r="E47" s="2936" t="s">
        <v>3300</v>
      </c>
      <c r="F47" s="2937"/>
      <c r="G47" s="2938"/>
    </row>
    <row r="48" spans="2:10" ht="18.95" customHeight="1" x14ac:dyDescent="0.2">
      <c r="B48" s="2914"/>
      <c r="C48" s="2970"/>
      <c r="D48" s="1668"/>
      <c r="E48" s="2934" t="s">
        <v>3304</v>
      </c>
      <c r="F48" s="2934"/>
      <c r="G48" s="2939"/>
    </row>
    <row r="49" spans="2:10" ht="18.95" customHeight="1" x14ac:dyDescent="0.2">
      <c r="B49" s="2914"/>
      <c r="C49" s="2970"/>
      <c r="D49" s="1668"/>
      <c r="E49" s="2940" t="s">
        <v>3297</v>
      </c>
      <c r="F49" s="2940"/>
      <c r="G49" s="2941"/>
    </row>
    <row r="50" spans="2:10" ht="39" customHeight="1" x14ac:dyDescent="0.2">
      <c r="B50" s="2914"/>
      <c r="C50" s="2970"/>
      <c r="D50" s="1668"/>
      <c r="E50" s="184"/>
      <c r="F50" s="1140" t="s">
        <v>777</v>
      </c>
      <c r="G50" s="1150" t="s">
        <v>3298</v>
      </c>
    </row>
    <row r="51" spans="2:10" ht="18.95" customHeight="1" thickBot="1" x14ac:dyDescent="0.25">
      <c r="B51" s="2914"/>
      <c r="C51" s="2970"/>
      <c r="D51" s="1668"/>
      <c r="E51" s="2942" t="s">
        <v>3299</v>
      </c>
      <c r="F51" s="2942"/>
      <c r="G51" s="2943"/>
    </row>
    <row r="52" spans="2:10" ht="18.95" customHeight="1" x14ac:dyDescent="0.25">
      <c r="B52" s="2914"/>
      <c r="C52" s="2970"/>
      <c r="D52" s="1668"/>
      <c r="E52" s="2944" t="s">
        <v>3296</v>
      </c>
      <c r="F52" s="2944"/>
      <c r="G52" s="2945"/>
      <c r="H52"/>
      <c r="I52"/>
      <c r="J52"/>
    </row>
    <row r="53" spans="2:10" ht="38.25" customHeight="1" x14ac:dyDescent="0.25">
      <c r="B53" s="2914"/>
      <c r="C53" s="2970"/>
      <c r="D53" s="1668"/>
      <c r="E53" s="184"/>
      <c r="F53" s="1140" t="s">
        <v>777</v>
      </c>
      <c r="G53" s="1149" t="s">
        <v>613</v>
      </c>
      <c r="H53"/>
      <c r="I53"/>
      <c r="J53"/>
    </row>
    <row r="54" spans="2:10" ht="18.95" customHeight="1" thickBot="1" x14ac:dyDescent="0.3">
      <c r="B54" s="2914"/>
      <c r="C54" s="2970"/>
      <c r="D54" s="1668"/>
      <c r="E54" s="2946" t="s">
        <v>3293</v>
      </c>
      <c r="F54" s="2946"/>
      <c r="G54" s="2947"/>
      <c r="H54"/>
      <c r="I54"/>
      <c r="J54"/>
    </row>
    <row r="55" spans="2:10" ht="18.95" customHeight="1" thickTop="1" x14ac:dyDescent="0.25">
      <c r="B55" s="2914"/>
      <c r="C55" s="2970"/>
      <c r="D55" s="1668"/>
      <c r="E55" s="2992" t="s">
        <v>3296</v>
      </c>
      <c r="F55" s="2993"/>
      <c r="G55" s="2994"/>
      <c r="H55"/>
      <c r="I55"/>
      <c r="J55"/>
    </row>
    <row r="56" spans="2:10" ht="36.75" customHeight="1" x14ac:dyDescent="0.25">
      <c r="B56" s="2914"/>
      <c r="C56" s="2970"/>
      <c r="D56" s="1668"/>
      <c r="E56" s="184"/>
      <c r="F56" s="1140" t="s">
        <v>777</v>
      </c>
      <c r="G56" s="1149" t="s">
        <v>1361</v>
      </c>
      <c r="H56"/>
      <c r="I56"/>
      <c r="J56"/>
    </row>
    <row r="57" spans="2:10" ht="18.95" customHeight="1" thickBot="1" x14ac:dyDescent="0.3">
      <c r="B57" s="2914"/>
      <c r="C57" s="2970"/>
      <c r="D57" s="1668"/>
      <c r="E57" s="2963" t="s">
        <v>3294</v>
      </c>
      <c r="F57" s="2964"/>
      <c r="G57" s="2965"/>
      <c r="H57"/>
      <c r="I57"/>
      <c r="J57"/>
    </row>
    <row r="58" spans="2:10" ht="18.95" customHeight="1" thickBot="1" x14ac:dyDescent="0.25">
      <c r="B58" s="2914"/>
      <c r="C58" s="2970"/>
      <c r="D58" s="1668"/>
      <c r="E58" s="2995" t="s">
        <v>3332</v>
      </c>
      <c r="F58" s="2996"/>
      <c r="G58" s="2997"/>
      <c r="H58" s="1151"/>
      <c r="I58" s="1151"/>
      <c r="J58" s="1151"/>
    </row>
    <row r="59" spans="2:10" ht="18.95" customHeight="1" thickBot="1" x14ac:dyDescent="0.25">
      <c r="B59" s="2914"/>
      <c r="C59" s="2970"/>
      <c r="D59" s="1668"/>
      <c r="E59" s="2980" t="s">
        <v>3299</v>
      </c>
      <c r="F59" s="2981"/>
      <c r="G59" s="2982"/>
    </row>
    <row r="60" spans="2:10" ht="18.95" customHeight="1" x14ac:dyDescent="0.2">
      <c r="B60" s="2914"/>
      <c r="C60" s="2970"/>
      <c r="D60" s="1668"/>
      <c r="E60" s="2998" t="s">
        <v>3301</v>
      </c>
      <c r="F60" s="2999"/>
      <c r="G60" s="3000"/>
    </row>
    <row r="61" spans="2:10" ht="18.95" customHeight="1" x14ac:dyDescent="0.2">
      <c r="B61" s="2914"/>
      <c r="C61" s="2970"/>
      <c r="D61" s="1668"/>
      <c r="E61" s="2933" t="s">
        <v>3333</v>
      </c>
      <c r="F61" s="2934"/>
      <c r="G61" s="2935"/>
    </row>
    <row r="62" spans="2:10" ht="18.95" customHeight="1" thickBot="1" x14ac:dyDescent="0.25">
      <c r="B62" s="2914"/>
      <c r="C62" s="2970"/>
      <c r="D62" s="1668"/>
      <c r="E62" s="2963" t="s">
        <v>3302</v>
      </c>
      <c r="F62" s="2964"/>
      <c r="G62" s="2965"/>
    </row>
    <row r="63" spans="2:10" ht="18.95" customHeight="1" x14ac:dyDescent="0.2">
      <c r="B63" s="2914"/>
      <c r="C63" s="2970"/>
      <c r="D63" s="1668"/>
      <c r="E63" s="2936" t="s">
        <v>3301</v>
      </c>
      <c r="F63" s="2937"/>
      <c r="G63" s="2938"/>
    </row>
    <row r="64" spans="2:10" ht="18.95" customHeight="1" x14ac:dyDescent="0.2">
      <c r="B64" s="2914"/>
      <c r="C64" s="2970"/>
      <c r="D64" s="1668"/>
      <c r="E64" s="2933" t="s">
        <v>3334</v>
      </c>
      <c r="F64" s="2934"/>
      <c r="G64" s="2935"/>
    </row>
    <row r="65" spans="2:12" ht="18.95" customHeight="1" thickBot="1" x14ac:dyDescent="0.25">
      <c r="B65" s="2949"/>
      <c r="C65" s="2971"/>
      <c r="D65" s="2973"/>
      <c r="E65" s="2966" t="s">
        <v>3299</v>
      </c>
      <c r="F65" s="2967"/>
      <c r="G65" s="2968"/>
    </row>
    <row r="66" spans="2:12" ht="48.75" customHeight="1" thickTop="1" x14ac:dyDescent="0.2">
      <c r="B66" s="2969" t="s">
        <v>3261</v>
      </c>
      <c r="C66" s="2916" t="s">
        <v>3701</v>
      </c>
      <c r="D66" s="2972" t="s">
        <v>3324</v>
      </c>
      <c r="E66" s="2974" t="s">
        <v>3305</v>
      </c>
      <c r="F66" s="2975"/>
      <c r="G66" s="2976"/>
    </row>
    <row r="67" spans="2:12" ht="48.75" customHeight="1" x14ac:dyDescent="0.2">
      <c r="B67" s="2914"/>
      <c r="C67" s="2970"/>
      <c r="D67" s="1668"/>
      <c r="E67" s="2933" t="s">
        <v>3325</v>
      </c>
      <c r="F67" s="2977"/>
      <c r="G67" s="2935"/>
    </row>
    <row r="68" spans="2:12" ht="57.75" customHeight="1" thickBot="1" x14ac:dyDescent="0.25">
      <c r="B68" s="2949"/>
      <c r="C68" s="2971"/>
      <c r="D68" s="2973"/>
      <c r="E68" s="2966" t="s">
        <v>3306</v>
      </c>
      <c r="F68" s="3010"/>
      <c r="G68" s="2968"/>
    </row>
    <row r="69" spans="2:12" ht="24.95" customHeight="1" thickTop="1" x14ac:dyDescent="0.2">
      <c r="B69" s="3005" t="s">
        <v>3262</v>
      </c>
      <c r="C69" s="2972" t="s">
        <v>3627</v>
      </c>
      <c r="D69" s="2972" t="s">
        <v>3281</v>
      </c>
      <c r="E69" s="2974" t="s">
        <v>3277</v>
      </c>
      <c r="F69" s="3011"/>
      <c r="G69" s="2976"/>
    </row>
    <row r="70" spans="2:12" ht="39" customHeight="1" thickBot="1" x14ac:dyDescent="0.25">
      <c r="B70" s="3007"/>
      <c r="C70" s="3009"/>
      <c r="D70" s="2973"/>
      <c r="E70" s="3002" t="s">
        <v>3278</v>
      </c>
      <c r="F70" s="3012"/>
      <c r="G70" s="3004"/>
    </row>
    <row r="71" spans="2:12" ht="24.95" customHeight="1" thickTop="1" x14ac:dyDescent="0.2">
      <c r="B71" s="3005" t="s">
        <v>3263</v>
      </c>
      <c r="C71" s="3008" t="s">
        <v>3628</v>
      </c>
      <c r="D71" s="2972" t="s">
        <v>3282</v>
      </c>
      <c r="E71" s="2974" t="s">
        <v>3279</v>
      </c>
      <c r="F71" s="2975"/>
      <c r="G71" s="2976"/>
      <c r="H71" s="3001"/>
      <c r="I71" s="3001"/>
      <c r="J71" s="3001"/>
      <c r="K71" s="3001"/>
      <c r="L71" s="3001"/>
    </row>
    <row r="72" spans="2:12" ht="58.5" customHeight="1" x14ac:dyDescent="0.2">
      <c r="B72" s="3006"/>
      <c r="C72" s="1394"/>
      <c r="D72" s="1668"/>
      <c r="E72" s="2988" t="s">
        <v>3590</v>
      </c>
      <c r="F72" s="2989"/>
      <c r="G72" s="2935"/>
      <c r="H72" s="3001"/>
      <c r="I72" s="3001"/>
      <c r="J72" s="3001"/>
      <c r="K72" s="3001"/>
      <c r="L72" s="3001"/>
    </row>
    <row r="73" spans="2:12" ht="21.75" customHeight="1" thickBot="1" x14ac:dyDescent="0.25">
      <c r="B73" s="3007"/>
      <c r="C73" s="3009"/>
      <c r="D73" s="2973"/>
      <c r="E73" s="3002" t="s">
        <v>3530</v>
      </c>
      <c r="F73" s="3003"/>
      <c r="G73" s="3004"/>
      <c r="H73" s="3001"/>
      <c r="I73" s="3001"/>
      <c r="J73" s="3001"/>
      <c r="K73" s="3001"/>
      <c r="L73" s="3001"/>
    </row>
    <row r="74" spans="2:12" ht="24.95" customHeight="1" thickTop="1" x14ac:dyDescent="0.2">
      <c r="B74" s="3005" t="s">
        <v>3264</v>
      </c>
      <c r="C74" s="3008" t="s">
        <v>3283</v>
      </c>
      <c r="D74" s="2972" t="s">
        <v>3282</v>
      </c>
      <c r="E74" s="2974" t="s">
        <v>3279</v>
      </c>
      <c r="F74" s="2975"/>
      <c r="G74" s="2976"/>
      <c r="H74" s="3001"/>
      <c r="I74" s="3001"/>
      <c r="J74" s="3001"/>
      <c r="K74" s="3001"/>
      <c r="L74" s="3001"/>
    </row>
    <row r="75" spans="2:12" ht="62.25" customHeight="1" x14ac:dyDescent="0.2">
      <c r="B75" s="3006"/>
      <c r="C75" s="1394"/>
      <c r="D75" s="1668"/>
      <c r="E75" s="2988" t="s">
        <v>3284</v>
      </c>
      <c r="F75" s="2989"/>
      <c r="G75" s="2935"/>
      <c r="H75" s="3001"/>
      <c r="I75" s="3001"/>
      <c r="J75" s="3001"/>
      <c r="K75" s="3001"/>
      <c r="L75" s="3001"/>
    </row>
    <row r="76" spans="2:12" ht="33" customHeight="1" thickBot="1" x14ac:dyDescent="0.25">
      <c r="B76" s="3007"/>
      <c r="C76" s="3009"/>
      <c r="D76" s="2973"/>
      <c r="E76" s="3002" t="s">
        <v>3530</v>
      </c>
      <c r="F76" s="3003"/>
      <c r="G76" s="3004"/>
      <c r="H76" s="3001"/>
      <c r="I76" s="3001"/>
      <c r="J76" s="3001"/>
      <c r="K76" s="3001"/>
      <c r="L76" s="3001"/>
    </row>
    <row r="77" spans="2:12" ht="59.25" customHeight="1" thickTop="1" thickBot="1" x14ac:dyDescent="0.25">
      <c r="B77" s="1194" t="s">
        <v>3697</v>
      </c>
      <c r="C77" s="1193" t="s">
        <v>3699</v>
      </c>
      <c r="D77" s="1152" t="s">
        <v>3281</v>
      </c>
      <c r="E77" s="3017" t="s">
        <v>3376</v>
      </c>
      <c r="F77" s="3018"/>
      <c r="G77" s="3019"/>
    </row>
    <row r="78" spans="2:12" ht="57" customHeight="1" thickTop="1" thickBot="1" x14ac:dyDescent="0.25">
      <c r="B78" s="1194" t="s">
        <v>3698</v>
      </c>
      <c r="C78" s="1193" t="s">
        <v>3700</v>
      </c>
      <c r="D78" s="1152" t="s">
        <v>3281</v>
      </c>
      <c r="E78" s="3017" t="s">
        <v>3377</v>
      </c>
      <c r="F78" s="3018"/>
      <c r="G78" s="3019"/>
    </row>
    <row r="79" spans="2:12" ht="51.75" customHeight="1" thickTop="1" thickBot="1" x14ac:dyDescent="0.25">
      <c r="B79" s="1135" t="s">
        <v>3265</v>
      </c>
      <c r="C79" s="1153" t="s">
        <v>3629</v>
      </c>
      <c r="D79" s="1136" t="s">
        <v>1046</v>
      </c>
      <c r="E79" s="3020" t="s">
        <v>3331</v>
      </c>
      <c r="F79" s="3020"/>
      <c r="G79" s="3021"/>
    </row>
    <row r="80" spans="2:12" ht="51.75" customHeight="1" thickTop="1" thickBot="1" x14ac:dyDescent="0.25">
      <c r="B80" s="1135" t="s">
        <v>3266</v>
      </c>
      <c r="C80" s="1153" t="s">
        <v>3630</v>
      </c>
      <c r="D80" s="1136" t="s">
        <v>2715</v>
      </c>
      <c r="E80" s="3020" t="s">
        <v>3331</v>
      </c>
      <c r="F80" s="3020"/>
      <c r="G80" s="3021"/>
    </row>
    <row r="81" spans="2:10" ht="51.75" customHeight="1" thickTop="1" thickBot="1" x14ac:dyDescent="0.25">
      <c r="B81" s="1135" t="s">
        <v>3267</v>
      </c>
      <c r="C81" s="1153" t="s">
        <v>3631</v>
      </c>
      <c r="D81" s="1137" t="s">
        <v>31</v>
      </c>
      <c r="E81" s="3020" t="s">
        <v>3331</v>
      </c>
      <c r="F81" s="3020"/>
      <c r="G81" s="3021"/>
    </row>
    <row r="82" spans="2:10" ht="123.75" customHeight="1" thickTop="1" thickBot="1" x14ac:dyDescent="0.3">
      <c r="B82" s="1194" t="s">
        <v>3753</v>
      </c>
      <c r="C82" s="1193" t="s">
        <v>3754</v>
      </c>
      <c r="D82" s="1152" t="s">
        <v>3285</v>
      </c>
      <c r="E82" s="3017" t="s">
        <v>3286</v>
      </c>
      <c r="F82" s="3018"/>
      <c r="G82" s="3027"/>
      <c r="H82"/>
      <c r="I82"/>
      <c r="J82"/>
    </row>
    <row r="83" spans="2:10" ht="156.75" customHeight="1" thickTop="1" thickBot="1" x14ac:dyDescent="0.25">
      <c r="B83" s="1147" t="s">
        <v>3268</v>
      </c>
      <c r="C83" s="1154" t="s">
        <v>3632</v>
      </c>
      <c r="D83" s="1195" t="s">
        <v>3755</v>
      </c>
      <c r="E83" s="3028" t="s">
        <v>3756</v>
      </c>
      <c r="F83" s="3029"/>
      <c r="G83" s="3030"/>
    </row>
    <row r="84" spans="2:10" ht="20.100000000000001" customHeight="1" thickTop="1" x14ac:dyDescent="0.2">
      <c r="B84" s="3031" t="s">
        <v>3643</v>
      </c>
      <c r="C84" s="3034" t="s">
        <v>3702</v>
      </c>
      <c r="D84" s="3037" t="s">
        <v>3674</v>
      </c>
      <c r="E84" s="2919" t="s">
        <v>3648</v>
      </c>
      <c r="F84" s="3040"/>
      <c r="G84" s="3041"/>
    </row>
    <row r="85" spans="2:10" ht="39.75" customHeight="1" x14ac:dyDescent="0.2">
      <c r="B85" s="3032"/>
      <c r="C85" s="3035"/>
      <c r="D85" s="3038"/>
      <c r="E85" s="1196"/>
      <c r="F85" s="1572" t="s">
        <v>3649</v>
      </c>
      <c r="G85" s="3013"/>
    </row>
    <row r="86" spans="2:10" ht="42" customHeight="1" x14ac:dyDescent="0.2">
      <c r="B86" s="3032"/>
      <c r="C86" s="3035"/>
      <c r="D86" s="3038"/>
      <c r="E86" s="1196"/>
      <c r="F86" s="1181" t="s">
        <v>740</v>
      </c>
      <c r="G86" s="1197" t="s">
        <v>1126</v>
      </c>
    </row>
    <row r="87" spans="2:10" ht="20.100000000000001" customHeight="1" thickBot="1" x14ac:dyDescent="0.25">
      <c r="B87" s="3032"/>
      <c r="C87" s="3035"/>
      <c r="D87" s="3038"/>
      <c r="E87" s="3042" t="s">
        <v>3703</v>
      </c>
      <c r="F87" s="3043"/>
      <c r="G87" s="3044"/>
    </row>
    <row r="88" spans="2:10" ht="20.100000000000001" customHeight="1" x14ac:dyDescent="0.2">
      <c r="B88" s="3032"/>
      <c r="C88" s="3035"/>
      <c r="D88" s="3038"/>
      <c r="E88" s="3022" t="s">
        <v>3648</v>
      </c>
      <c r="F88" s="3023"/>
      <c r="G88" s="3024"/>
    </row>
    <row r="89" spans="2:10" ht="38.25" customHeight="1" x14ac:dyDescent="0.2">
      <c r="B89" s="3032"/>
      <c r="C89" s="3035"/>
      <c r="D89" s="3038"/>
      <c r="E89" s="1196"/>
      <c r="F89" s="1572" t="s">
        <v>3650</v>
      </c>
      <c r="G89" s="3013"/>
    </row>
    <row r="90" spans="2:10" ht="20.100000000000001" customHeight="1" thickBot="1" x14ac:dyDescent="0.25">
      <c r="B90" s="3032"/>
      <c r="C90" s="3035"/>
      <c r="D90" s="3038"/>
      <c r="E90" s="3014" t="s">
        <v>3704</v>
      </c>
      <c r="F90" s="3015"/>
      <c r="G90" s="3016"/>
    </row>
    <row r="91" spans="2:10" ht="20.100000000000001" customHeight="1" x14ac:dyDescent="0.2">
      <c r="B91" s="3032"/>
      <c r="C91" s="3035"/>
      <c r="D91" s="3038"/>
      <c r="E91" s="3022" t="s">
        <v>3648</v>
      </c>
      <c r="F91" s="3023"/>
      <c r="G91" s="3024"/>
    </row>
    <row r="92" spans="2:10" ht="42.75" customHeight="1" x14ac:dyDescent="0.2">
      <c r="B92" s="3032"/>
      <c r="C92" s="3035"/>
      <c r="D92" s="3038"/>
      <c r="E92" s="1196"/>
      <c r="F92" s="1572" t="s">
        <v>3649</v>
      </c>
      <c r="G92" s="3013"/>
    </row>
    <row r="93" spans="2:10" ht="39.75" customHeight="1" x14ac:dyDescent="0.2">
      <c r="B93" s="3032"/>
      <c r="C93" s="3035"/>
      <c r="D93" s="3038"/>
      <c r="E93" s="1196"/>
      <c r="F93" s="1181" t="s">
        <v>740</v>
      </c>
      <c r="G93" s="1197" t="s">
        <v>624</v>
      </c>
    </row>
    <row r="94" spans="2:10" ht="20.100000000000001" customHeight="1" thickBot="1" x14ac:dyDescent="0.25">
      <c r="B94" s="3032"/>
      <c r="C94" s="3035"/>
      <c r="D94" s="3038"/>
      <c r="E94" s="3014" t="s">
        <v>3705</v>
      </c>
      <c r="F94" s="3015"/>
      <c r="G94" s="3016"/>
    </row>
    <row r="95" spans="2:10" ht="20.100000000000001" customHeight="1" x14ac:dyDescent="0.2">
      <c r="B95" s="3032"/>
      <c r="C95" s="3035"/>
      <c r="D95" s="3038"/>
      <c r="E95" s="3022" t="s">
        <v>3648</v>
      </c>
      <c r="F95" s="3023"/>
      <c r="G95" s="3024"/>
    </row>
    <row r="96" spans="2:10" ht="36" customHeight="1" x14ac:dyDescent="0.2">
      <c r="B96" s="3032"/>
      <c r="C96" s="3035"/>
      <c r="D96" s="3038"/>
      <c r="E96" s="1196"/>
      <c r="F96" s="1572" t="s">
        <v>3660</v>
      </c>
      <c r="G96" s="3013"/>
    </row>
    <row r="97" spans="2:7" ht="20.100000000000001" customHeight="1" thickBot="1" x14ac:dyDescent="0.25">
      <c r="B97" s="3032"/>
      <c r="C97" s="3035"/>
      <c r="D97" s="3038"/>
      <c r="E97" s="3014" t="s">
        <v>3706</v>
      </c>
      <c r="F97" s="3015"/>
      <c r="G97" s="3016"/>
    </row>
    <row r="98" spans="2:7" ht="20.100000000000001" customHeight="1" x14ac:dyDescent="0.2">
      <c r="B98" s="3032"/>
      <c r="C98" s="3035"/>
      <c r="D98" s="3038"/>
      <c r="E98" s="2189" t="s">
        <v>3648</v>
      </c>
      <c r="F98" s="2190"/>
      <c r="G98" s="3045"/>
    </row>
    <row r="99" spans="2:7" ht="48.75" customHeight="1" x14ac:dyDescent="0.2">
      <c r="B99" s="3032"/>
      <c r="C99" s="3035"/>
      <c r="D99" s="3038"/>
      <c r="E99" s="1198"/>
      <c r="F99" s="1799" t="s">
        <v>3659</v>
      </c>
      <c r="G99" s="3046"/>
    </row>
    <row r="100" spans="2:7" ht="20.100000000000001" customHeight="1" thickBot="1" x14ac:dyDescent="0.25">
      <c r="B100" s="3033"/>
      <c r="C100" s="3036"/>
      <c r="D100" s="3039"/>
      <c r="E100" s="3047" t="s">
        <v>3707</v>
      </c>
      <c r="F100" s="3048"/>
      <c r="G100" s="3049"/>
    </row>
    <row r="101" spans="2:7" ht="20.100000000000001" customHeight="1" thickTop="1" x14ac:dyDescent="0.2">
      <c r="B101" s="2913" t="s">
        <v>3644</v>
      </c>
      <c r="C101" s="2916" t="s">
        <v>3708</v>
      </c>
      <c r="D101" s="3037" t="s">
        <v>3675</v>
      </c>
      <c r="E101" s="2919" t="s">
        <v>3653</v>
      </c>
      <c r="F101" s="3040"/>
      <c r="G101" s="3041"/>
    </row>
    <row r="102" spans="2:7" ht="42" customHeight="1" x14ac:dyDescent="0.2">
      <c r="B102" s="3032"/>
      <c r="C102" s="3035"/>
      <c r="D102" s="3038"/>
      <c r="E102" s="3025"/>
      <c r="F102" s="1572" t="s">
        <v>3654</v>
      </c>
      <c r="G102" s="3013"/>
    </row>
    <row r="103" spans="2:7" ht="43.5" customHeight="1" x14ac:dyDescent="0.2">
      <c r="B103" s="3032"/>
      <c r="C103" s="3035"/>
      <c r="D103" s="3038"/>
      <c r="E103" s="3026"/>
      <c r="F103" s="1181" t="s">
        <v>730</v>
      </c>
      <c r="G103" s="1199" t="s">
        <v>3655</v>
      </c>
    </row>
    <row r="104" spans="2:7" ht="20.100000000000001" customHeight="1" thickBot="1" x14ac:dyDescent="0.25">
      <c r="B104" s="3032"/>
      <c r="C104" s="3035"/>
      <c r="D104" s="3038"/>
      <c r="E104" s="3042" t="s">
        <v>3703</v>
      </c>
      <c r="F104" s="3043"/>
      <c r="G104" s="3044"/>
    </row>
    <row r="105" spans="2:7" ht="20.100000000000001" customHeight="1" x14ac:dyDescent="0.2">
      <c r="B105" s="3032"/>
      <c r="C105" s="3035"/>
      <c r="D105" s="3038"/>
      <c r="E105" s="3022" t="s">
        <v>3653</v>
      </c>
      <c r="F105" s="3023"/>
      <c r="G105" s="3024"/>
    </row>
    <row r="106" spans="2:7" ht="39.75" customHeight="1" x14ac:dyDescent="0.2">
      <c r="B106" s="3032"/>
      <c r="C106" s="3035"/>
      <c r="D106" s="3038"/>
      <c r="E106" s="3025"/>
      <c r="F106" s="1572" t="s">
        <v>3656</v>
      </c>
      <c r="G106" s="3013"/>
    </row>
    <row r="107" spans="2:7" ht="39" customHeight="1" x14ac:dyDescent="0.2">
      <c r="B107" s="3032"/>
      <c r="C107" s="3035"/>
      <c r="D107" s="3038"/>
      <c r="E107" s="3026"/>
      <c r="F107" s="1181" t="s">
        <v>730</v>
      </c>
      <c r="G107" s="1199" t="s">
        <v>3655</v>
      </c>
    </row>
    <row r="108" spans="2:7" ht="20.100000000000001" customHeight="1" thickBot="1" x14ac:dyDescent="0.25">
      <c r="B108" s="3032"/>
      <c r="C108" s="3035"/>
      <c r="D108" s="3038"/>
      <c r="E108" s="3014" t="s">
        <v>3704</v>
      </c>
      <c r="F108" s="3015"/>
      <c r="G108" s="3016"/>
    </row>
    <row r="109" spans="2:7" ht="20.100000000000001" customHeight="1" x14ac:dyDescent="0.2">
      <c r="B109" s="3032"/>
      <c r="C109" s="3035"/>
      <c r="D109" s="3038"/>
      <c r="E109" s="3022" t="s">
        <v>3653</v>
      </c>
      <c r="F109" s="3023"/>
      <c r="G109" s="3024"/>
    </row>
    <row r="110" spans="2:7" ht="39" customHeight="1" x14ac:dyDescent="0.2">
      <c r="B110" s="3032"/>
      <c r="C110" s="3035"/>
      <c r="D110" s="3038"/>
      <c r="E110" s="3025"/>
      <c r="F110" s="1572" t="s">
        <v>3654</v>
      </c>
      <c r="G110" s="3013"/>
    </row>
    <row r="111" spans="2:7" ht="40.5" customHeight="1" x14ac:dyDescent="0.2">
      <c r="B111" s="3032"/>
      <c r="C111" s="3035"/>
      <c r="D111" s="3038"/>
      <c r="E111" s="3026"/>
      <c r="F111" s="1181" t="s">
        <v>730</v>
      </c>
      <c r="G111" s="1199" t="s">
        <v>3657</v>
      </c>
    </row>
    <row r="112" spans="2:7" ht="20.100000000000001" customHeight="1" thickBot="1" x14ac:dyDescent="0.25">
      <c r="B112" s="3032"/>
      <c r="C112" s="3035"/>
      <c r="D112" s="3038"/>
      <c r="E112" s="3014" t="s">
        <v>3705</v>
      </c>
      <c r="F112" s="3015"/>
      <c r="G112" s="3016"/>
    </row>
    <row r="113" spans="2:7" ht="20.100000000000001" customHeight="1" x14ac:dyDescent="0.2">
      <c r="B113" s="3032"/>
      <c r="C113" s="3035"/>
      <c r="D113" s="3038"/>
      <c r="E113" s="3022" t="s">
        <v>3653</v>
      </c>
      <c r="F113" s="3023"/>
      <c r="G113" s="3024"/>
    </row>
    <row r="114" spans="2:7" ht="36.75" customHeight="1" x14ac:dyDescent="0.2">
      <c r="B114" s="3032"/>
      <c r="C114" s="3035"/>
      <c r="D114" s="3038"/>
      <c r="E114" s="3025"/>
      <c r="F114" s="1572" t="s">
        <v>3656</v>
      </c>
      <c r="G114" s="3013"/>
    </row>
    <row r="115" spans="2:7" ht="39.75" customHeight="1" x14ac:dyDescent="0.2">
      <c r="B115" s="3032"/>
      <c r="C115" s="3035"/>
      <c r="D115" s="3038"/>
      <c r="E115" s="3026"/>
      <c r="F115" s="1181" t="s">
        <v>730</v>
      </c>
      <c r="G115" s="1199" t="s">
        <v>3657</v>
      </c>
    </row>
    <row r="116" spans="2:7" ht="20.100000000000001" customHeight="1" thickBot="1" x14ac:dyDescent="0.25">
      <c r="B116" s="3032"/>
      <c r="C116" s="3035"/>
      <c r="D116" s="3038"/>
      <c r="E116" s="3014" t="s">
        <v>3706</v>
      </c>
      <c r="F116" s="3015"/>
      <c r="G116" s="3016"/>
    </row>
    <row r="117" spans="2:7" ht="20.100000000000001" customHeight="1" x14ac:dyDescent="0.2">
      <c r="B117" s="3032"/>
      <c r="C117" s="3035"/>
      <c r="D117" s="3038"/>
      <c r="E117" s="3022" t="s">
        <v>3653</v>
      </c>
      <c r="F117" s="3023"/>
      <c r="G117" s="3024"/>
    </row>
    <row r="118" spans="2:7" ht="39" customHeight="1" x14ac:dyDescent="0.2">
      <c r="B118" s="3032"/>
      <c r="C118" s="3035"/>
      <c r="D118" s="3038"/>
      <c r="E118" s="3025"/>
      <c r="F118" s="1572" t="s">
        <v>3654</v>
      </c>
      <c r="G118" s="3013"/>
    </row>
    <row r="119" spans="2:7" ht="39" customHeight="1" x14ac:dyDescent="0.2">
      <c r="B119" s="3032"/>
      <c r="C119" s="3035"/>
      <c r="D119" s="3038"/>
      <c r="E119" s="3026"/>
      <c r="F119" s="1181" t="s">
        <v>730</v>
      </c>
      <c r="G119" s="1199" t="s">
        <v>3658</v>
      </c>
    </row>
    <row r="120" spans="2:7" ht="20.100000000000001" customHeight="1" thickBot="1" x14ac:dyDescent="0.25">
      <c r="B120" s="3032"/>
      <c r="C120" s="3035"/>
      <c r="D120" s="3038"/>
      <c r="E120" s="3014" t="s">
        <v>3707</v>
      </c>
      <c r="F120" s="3015"/>
      <c r="G120" s="3016"/>
    </row>
    <row r="121" spans="2:7" ht="20.100000000000001" customHeight="1" x14ac:dyDescent="0.2">
      <c r="B121" s="3032"/>
      <c r="C121" s="3035"/>
      <c r="D121" s="3038"/>
      <c r="E121" s="3022" t="s">
        <v>3653</v>
      </c>
      <c r="F121" s="3023"/>
      <c r="G121" s="3024"/>
    </row>
    <row r="122" spans="2:7" ht="39" customHeight="1" x14ac:dyDescent="0.2">
      <c r="B122" s="3032"/>
      <c r="C122" s="3035"/>
      <c r="D122" s="3038"/>
      <c r="E122" s="3025"/>
      <c r="F122" s="1572" t="s">
        <v>3656</v>
      </c>
      <c r="G122" s="3013"/>
    </row>
    <row r="123" spans="2:7" ht="39" customHeight="1" x14ac:dyDescent="0.2">
      <c r="B123" s="3032"/>
      <c r="C123" s="3035"/>
      <c r="D123" s="3038"/>
      <c r="E123" s="3026"/>
      <c r="F123" s="1181" t="s">
        <v>730</v>
      </c>
      <c r="G123" s="1199" t="s">
        <v>3658</v>
      </c>
    </row>
    <row r="124" spans="2:7" ht="20.100000000000001" customHeight="1" thickBot="1" x14ac:dyDescent="0.25">
      <c r="B124" s="3032"/>
      <c r="C124" s="3035"/>
      <c r="D124" s="3038"/>
      <c r="E124" s="3014" t="s">
        <v>3709</v>
      </c>
      <c r="F124" s="3015"/>
      <c r="G124" s="3016"/>
    </row>
    <row r="125" spans="2:7" ht="20.100000000000001" customHeight="1" x14ac:dyDescent="0.2">
      <c r="B125" s="3032"/>
      <c r="C125" s="3035"/>
      <c r="D125" s="3038"/>
      <c r="E125" s="3022" t="s">
        <v>3653</v>
      </c>
      <c r="F125" s="3023"/>
      <c r="G125" s="3024"/>
    </row>
    <row r="126" spans="2:7" ht="39" customHeight="1" x14ac:dyDescent="0.2">
      <c r="B126" s="3032"/>
      <c r="C126" s="3035"/>
      <c r="D126" s="3038"/>
      <c r="E126" s="3025"/>
      <c r="F126" s="1572" t="s">
        <v>3654</v>
      </c>
      <c r="G126" s="3013"/>
    </row>
    <row r="127" spans="2:7" ht="39" customHeight="1" x14ac:dyDescent="0.2">
      <c r="B127" s="3032"/>
      <c r="C127" s="3035"/>
      <c r="D127" s="3038"/>
      <c r="E127" s="3026"/>
      <c r="F127" s="1181" t="s">
        <v>730</v>
      </c>
      <c r="G127" s="1199" t="s">
        <v>2886</v>
      </c>
    </row>
    <row r="128" spans="2:7" ht="20.100000000000001" customHeight="1" thickBot="1" x14ac:dyDescent="0.25">
      <c r="B128" s="3032"/>
      <c r="C128" s="3035"/>
      <c r="D128" s="3038"/>
      <c r="E128" s="3014" t="s">
        <v>3710</v>
      </c>
      <c r="F128" s="3015"/>
      <c r="G128" s="3016"/>
    </row>
    <row r="129" spans="2:7" ht="20.100000000000001" customHeight="1" x14ac:dyDescent="0.2">
      <c r="B129" s="3032"/>
      <c r="C129" s="3035"/>
      <c r="D129" s="3038"/>
      <c r="E129" s="3022" t="s">
        <v>3653</v>
      </c>
      <c r="F129" s="3023"/>
      <c r="G129" s="3024"/>
    </row>
    <row r="130" spans="2:7" ht="39" customHeight="1" x14ac:dyDescent="0.2">
      <c r="B130" s="3032"/>
      <c r="C130" s="3035"/>
      <c r="D130" s="3038"/>
      <c r="E130" s="3025"/>
      <c r="F130" s="1572" t="s">
        <v>3656</v>
      </c>
      <c r="G130" s="3013"/>
    </row>
    <row r="131" spans="2:7" ht="39" customHeight="1" x14ac:dyDescent="0.2">
      <c r="B131" s="3032"/>
      <c r="C131" s="3035"/>
      <c r="D131" s="3038"/>
      <c r="E131" s="3026"/>
      <c r="F131" s="1181" t="s">
        <v>730</v>
      </c>
      <c r="G131" s="1199" t="s">
        <v>2886</v>
      </c>
    </row>
    <row r="132" spans="2:7" ht="20.100000000000001" customHeight="1" thickBot="1" x14ac:dyDescent="0.25">
      <c r="B132" s="3032"/>
      <c r="C132" s="3035"/>
      <c r="D132" s="3038"/>
      <c r="E132" s="3014" t="s">
        <v>3711</v>
      </c>
      <c r="F132" s="3015"/>
      <c r="G132" s="3016"/>
    </row>
    <row r="133" spans="2:7" ht="20.100000000000001" customHeight="1" x14ac:dyDescent="0.2">
      <c r="B133" s="3032"/>
      <c r="C133" s="3035"/>
      <c r="D133" s="3038"/>
      <c r="E133" s="3022" t="s">
        <v>3648</v>
      </c>
      <c r="F133" s="3023"/>
      <c r="G133" s="3024"/>
    </row>
    <row r="134" spans="2:7" ht="27.75" customHeight="1" x14ac:dyDescent="0.2">
      <c r="B134" s="3032"/>
      <c r="C134" s="3035"/>
      <c r="D134" s="3038"/>
      <c r="E134" s="1196"/>
      <c r="F134" s="1572" t="s">
        <v>3652</v>
      </c>
      <c r="G134" s="3013"/>
    </row>
    <row r="135" spans="2:7" ht="20.100000000000001" customHeight="1" thickBot="1" x14ac:dyDescent="0.25">
      <c r="B135" s="3032"/>
      <c r="C135" s="3035"/>
      <c r="D135" s="3038"/>
      <c r="E135" s="3014" t="s">
        <v>3712</v>
      </c>
      <c r="F135" s="3015"/>
      <c r="G135" s="3016"/>
    </row>
    <row r="136" spans="2:7" ht="20.100000000000001" customHeight="1" x14ac:dyDescent="0.2">
      <c r="B136" s="3032"/>
      <c r="C136" s="3035"/>
      <c r="D136" s="3038"/>
      <c r="E136" s="3022" t="s">
        <v>3648</v>
      </c>
      <c r="F136" s="3023"/>
      <c r="G136" s="3024"/>
    </row>
    <row r="137" spans="2:7" ht="33.75" customHeight="1" x14ac:dyDescent="0.2">
      <c r="B137" s="3032"/>
      <c r="C137" s="3035"/>
      <c r="D137" s="3038"/>
      <c r="E137" s="1196"/>
      <c r="F137" s="1572" t="s">
        <v>3651</v>
      </c>
      <c r="G137" s="3013"/>
    </row>
    <row r="138" spans="2:7" ht="20.100000000000001" customHeight="1" thickBot="1" x14ac:dyDescent="0.25">
      <c r="B138" s="3032"/>
      <c r="C138" s="3035"/>
      <c r="D138" s="3038"/>
      <c r="E138" s="3014" t="s">
        <v>3713</v>
      </c>
      <c r="F138" s="3015"/>
      <c r="G138" s="3016"/>
    </row>
    <row r="139" spans="2:7" ht="20.100000000000001" customHeight="1" x14ac:dyDescent="0.2">
      <c r="B139" s="3032"/>
      <c r="C139" s="3035"/>
      <c r="D139" s="3038"/>
      <c r="E139" s="3022" t="s">
        <v>3648</v>
      </c>
      <c r="F139" s="3023"/>
      <c r="G139" s="3024"/>
    </row>
    <row r="140" spans="2:7" ht="45.75" customHeight="1" x14ac:dyDescent="0.2">
      <c r="B140" s="3032"/>
      <c r="C140" s="3035"/>
      <c r="D140" s="3038"/>
      <c r="E140" s="1196"/>
      <c r="F140" s="1572" t="s">
        <v>3660</v>
      </c>
      <c r="G140" s="3013"/>
    </row>
    <row r="141" spans="2:7" ht="20.100000000000001" customHeight="1" thickBot="1" x14ac:dyDescent="0.25">
      <c r="B141" s="3032"/>
      <c r="C141" s="3035"/>
      <c r="D141" s="3038"/>
      <c r="E141" s="3014" t="s">
        <v>3714</v>
      </c>
      <c r="F141" s="3015"/>
      <c r="G141" s="3016"/>
    </row>
    <row r="142" spans="2:7" ht="20.100000000000001" customHeight="1" x14ac:dyDescent="0.2">
      <c r="B142" s="3032"/>
      <c r="C142" s="3035"/>
      <c r="D142" s="3038"/>
      <c r="E142" s="2189" t="s">
        <v>3648</v>
      </c>
      <c r="F142" s="2190"/>
      <c r="G142" s="3045"/>
    </row>
    <row r="143" spans="2:7" ht="58.5" customHeight="1" x14ac:dyDescent="0.2">
      <c r="B143" s="3032"/>
      <c r="C143" s="3035"/>
      <c r="D143" s="3038"/>
      <c r="E143" s="1198"/>
      <c r="F143" s="1799" t="s">
        <v>3659</v>
      </c>
      <c r="G143" s="3046"/>
    </row>
    <row r="144" spans="2:7" ht="20.100000000000001" customHeight="1" thickBot="1" x14ac:dyDescent="0.25">
      <c r="B144" s="2949"/>
      <c r="C144" s="2971"/>
      <c r="D144" s="3039"/>
      <c r="E144" s="3047" t="s">
        <v>3715</v>
      </c>
      <c r="F144" s="3048"/>
      <c r="G144" s="3049"/>
    </row>
    <row r="145" spans="2:11" ht="20.100000000000001" customHeight="1" thickTop="1" x14ac:dyDescent="0.2">
      <c r="B145" s="2913" t="s">
        <v>3676</v>
      </c>
      <c r="C145" s="2916" t="s">
        <v>3716</v>
      </c>
      <c r="D145" s="3037" t="s">
        <v>3645</v>
      </c>
      <c r="E145" s="3051" t="s">
        <v>3397</v>
      </c>
      <c r="F145" s="3051"/>
      <c r="G145" s="3052"/>
    </row>
    <row r="146" spans="2:11" ht="44.25" customHeight="1" x14ac:dyDescent="0.2">
      <c r="B146" s="3032"/>
      <c r="C146" s="3035"/>
      <c r="D146" s="3038"/>
      <c r="E146" s="1198"/>
      <c r="F146" s="1180" t="s">
        <v>3392</v>
      </c>
      <c r="G146" s="1200" t="s">
        <v>3309</v>
      </c>
    </row>
    <row r="147" spans="2:11" ht="20.100000000000001" customHeight="1" thickBot="1" x14ac:dyDescent="0.3">
      <c r="B147" s="3032"/>
      <c r="C147" s="3035"/>
      <c r="D147" s="3038"/>
      <c r="E147" s="3042" t="s">
        <v>3717</v>
      </c>
      <c r="F147" s="3043"/>
      <c r="G147" s="3044"/>
      <c r="I147"/>
      <c r="J147"/>
      <c r="K147"/>
    </row>
    <row r="148" spans="2:11" ht="20.100000000000001" customHeight="1" x14ac:dyDescent="0.25">
      <c r="B148" s="3032"/>
      <c r="C148" s="3035"/>
      <c r="D148" s="3038"/>
      <c r="E148" s="3053" t="s">
        <v>3397</v>
      </c>
      <c r="F148" s="3054"/>
      <c r="G148" s="3055"/>
      <c r="I148"/>
      <c r="J148"/>
      <c r="K148"/>
    </row>
    <row r="149" spans="2:11" ht="39.950000000000003" customHeight="1" x14ac:dyDescent="0.25">
      <c r="B149" s="3032"/>
      <c r="C149" s="3035"/>
      <c r="D149" s="3038"/>
      <c r="E149" s="1799"/>
      <c r="F149" s="1180" t="s">
        <v>3392</v>
      </c>
      <c r="G149" s="1192" t="s">
        <v>3288</v>
      </c>
      <c r="I149"/>
      <c r="J149"/>
      <c r="K149"/>
    </row>
    <row r="150" spans="2:11" ht="39.950000000000003" customHeight="1" x14ac:dyDescent="0.25">
      <c r="B150" s="3032"/>
      <c r="C150" s="3035"/>
      <c r="D150" s="3038"/>
      <c r="E150" s="3038"/>
      <c r="F150" s="1181" t="s">
        <v>777</v>
      </c>
      <c r="G150" s="1199" t="s">
        <v>613</v>
      </c>
      <c r="I150"/>
      <c r="J150"/>
      <c r="K150"/>
    </row>
    <row r="151" spans="2:11" ht="39.950000000000003" customHeight="1" x14ac:dyDescent="0.25">
      <c r="B151" s="3032"/>
      <c r="C151" s="3035"/>
      <c r="D151" s="3038"/>
      <c r="E151" s="1571"/>
      <c r="F151" s="1181" t="s">
        <v>779</v>
      </c>
      <c r="G151" s="1199" t="s">
        <v>3661</v>
      </c>
      <c r="I151"/>
      <c r="J151"/>
      <c r="K151"/>
    </row>
    <row r="152" spans="2:11" ht="19.5" customHeight="1" thickBot="1" x14ac:dyDescent="0.3">
      <c r="B152" s="3032"/>
      <c r="C152" s="3035"/>
      <c r="D152" s="3038"/>
      <c r="E152" s="3014" t="s">
        <v>3704</v>
      </c>
      <c r="F152" s="3015"/>
      <c r="G152" s="3016"/>
      <c r="I152"/>
      <c r="J152"/>
      <c r="K152"/>
    </row>
    <row r="153" spans="2:11" ht="20.100000000000001" customHeight="1" x14ac:dyDescent="0.25">
      <c r="B153" s="3032"/>
      <c r="C153" s="3035"/>
      <c r="D153" s="3038"/>
      <c r="E153" s="3053" t="s">
        <v>3397</v>
      </c>
      <c r="F153" s="3054"/>
      <c r="G153" s="3055"/>
      <c r="I153"/>
      <c r="J153"/>
      <c r="K153"/>
    </row>
    <row r="154" spans="2:11" ht="34.5" customHeight="1" x14ac:dyDescent="0.25">
      <c r="B154" s="3032"/>
      <c r="C154" s="3035"/>
      <c r="D154" s="3038"/>
      <c r="E154" s="1799"/>
      <c r="F154" s="1180" t="s">
        <v>3392</v>
      </c>
      <c r="G154" s="1192" t="s">
        <v>3288</v>
      </c>
      <c r="I154"/>
      <c r="J154"/>
      <c r="K154"/>
    </row>
    <row r="155" spans="2:11" ht="34.5" customHeight="1" x14ac:dyDescent="0.25">
      <c r="B155" s="3032"/>
      <c r="C155" s="3035"/>
      <c r="D155" s="3038"/>
      <c r="E155" s="3038"/>
      <c r="F155" s="1954" t="s">
        <v>3718</v>
      </c>
      <c r="G155" s="2962"/>
      <c r="I155"/>
      <c r="J155"/>
      <c r="K155"/>
    </row>
    <row r="156" spans="2:11" ht="39.75" customHeight="1" x14ac:dyDescent="0.25">
      <c r="B156" s="3032"/>
      <c r="C156" s="3035"/>
      <c r="D156" s="3038"/>
      <c r="E156" s="3038"/>
      <c r="F156" s="1181" t="s">
        <v>777</v>
      </c>
      <c r="G156" s="1199" t="s">
        <v>613</v>
      </c>
      <c r="I156"/>
      <c r="J156"/>
      <c r="K156"/>
    </row>
    <row r="157" spans="2:11" ht="39" customHeight="1" x14ac:dyDescent="0.25">
      <c r="B157" s="3032"/>
      <c r="C157" s="3035"/>
      <c r="D157" s="3038"/>
      <c r="E157" s="1571"/>
      <c r="F157" s="1181" t="s">
        <v>779</v>
      </c>
      <c r="G157" s="1199" t="s">
        <v>3661</v>
      </c>
      <c r="I157"/>
      <c r="J157"/>
      <c r="K157"/>
    </row>
    <row r="158" spans="2:11" ht="20.100000000000001" customHeight="1" thickBot="1" x14ac:dyDescent="0.3">
      <c r="B158" s="3032"/>
      <c r="C158" s="3035"/>
      <c r="D158" s="3038"/>
      <c r="E158" s="3014" t="s">
        <v>3704</v>
      </c>
      <c r="F158" s="3015"/>
      <c r="G158" s="3016"/>
      <c r="I158"/>
      <c r="J158"/>
      <c r="K158"/>
    </row>
    <row r="159" spans="2:11" ht="20.100000000000001" customHeight="1" x14ac:dyDescent="0.25">
      <c r="B159" s="3032"/>
      <c r="C159" s="3035"/>
      <c r="D159" s="3038"/>
      <c r="E159" s="1571" t="s">
        <v>3548</v>
      </c>
      <c r="F159" s="1571"/>
      <c r="G159" s="3050"/>
      <c r="I159"/>
      <c r="J159"/>
      <c r="K159"/>
    </row>
    <row r="160" spans="2:11" ht="20.100000000000001" customHeight="1" thickBot="1" x14ac:dyDescent="0.3">
      <c r="B160" s="2949"/>
      <c r="C160" s="2971"/>
      <c r="D160" s="3039"/>
      <c r="E160" s="3047" t="s">
        <v>3719</v>
      </c>
      <c r="F160" s="3048"/>
      <c r="G160" s="3049"/>
      <c r="I160"/>
      <c r="J160"/>
      <c r="K160"/>
    </row>
    <row r="161" spans="2:11" ht="20.100000000000001" customHeight="1" thickTop="1" x14ac:dyDescent="0.2">
      <c r="B161" s="2913" t="s">
        <v>3677</v>
      </c>
      <c r="C161" s="2916" t="s">
        <v>3720</v>
      </c>
      <c r="D161" s="3037" t="s">
        <v>3645</v>
      </c>
      <c r="E161" s="3051" t="s">
        <v>3397</v>
      </c>
      <c r="F161" s="3051"/>
      <c r="G161" s="3052"/>
    </row>
    <row r="162" spans="2:11" ht="44.25" customHeight="1" x14ac:dyDescent="0.2">
      <c r="B162" s="3032"/>
      <c r="C162" s="3035"/>
      <c r="D162" s="3038"/>
      <c r="E162" s="1198"/>
      <c r="F162" s="1180" t="s">
        <v>3392</v>
      </c>
      <c r="G162" s="1200" t="s">
        <v>3309</v>
      </c>
    </row>
    <row r="163" spans="2:11" ht="20.100000000000001" customHeight="1" thickBot="1" x14ac:dyDescent="0.3">
      <c r="B163" s="3032"/>
      <c r="C163" s="3035"/>
      <c r="D163" s="3038"/>
      <c r="E163" s="3042" t="s">
        <v>3717</v>
      </c>
      <c r="F163" s="3043"/>
      <c r="G163" s="3044"/>
      <c r="I163"/>
      <c r="J163"/>
      <c r="K163"/>
    </row>
    <row r="164" spans="2:11" ht="20.100000000000001" customHeight="1" x14ac:dyDescent="0.25">
      <c r="B164" s="3032"/>
      <c r="C164" s="3035"/>
      <c r="D164" s="3038"/>
      <c r="E164" s="3053" t="s">
        <v>3397</v>
      </c>
      <c r="F164" s="3054"/>
      <c r="G164" s="3055"/>
      <c r="I164"/>
      <c r="J164"/>
      <c r="K164"/>
    </row>
    <row r="165" spans="2:11" ht="39.950000000000003" customHeight="1" x14ac:dyDescent="0.25">
      <c r="B165" s="3032"/>
      <c r="C165" s="3035"/>
      <c r="D165" s="3038"/>
      <c r="E165" s="1799"/>
      <c r="F165" s="1180" t="s">
        <v>3392</v>
      </c>
      <c r="G165" s="1192" t="s">
        <v>3288</v>
      </c>
      <c r="I165"/>
      <c r="J165"/>
      <c r="K165"/>
    </row>
    <row r="166" spans="2:11" ht="39.950000000000003" customHeight="1" x14ac:dyDescent="0.25">
      <c r="B166" s="3032"/>
      <c r="C166" s="3035"/>
      <c r="D166" s="3038"/>
      <c r="E166" s="3038"/>
      <c r="F166" s="1181" t="s">
        <v>777</v>
      </c>
      <c r="G166" s="1199" t="s">
        <v>1361</v>
      </c>
      <c r="I166"/>
      <c r="J166"/>
      <c r="K166"/>
    </row>
    <row r="167" spans="2:11" ht="39.950000000000003" customHeight="1" x14ac:dyDescent="0.25">
      <c r="B167" s="3032"/>
      <c r="C167" s="3035"/>
      <c r="D167" s="3038"/>
      <c r="E167" s="1571"/>
      <c r="F167" s="1181" t="s">
        <v>779</v>
      </c>
      <c r="G167" s="1199" t="s">
        <v>3661</v>
      </c>
      <c r="I167"/>
      <c r="J167"/>
      <c r="K167"/>
    </row>
    <row r="168" spans="2:11" ht="19.5" customHeight="1" thickBot="1" x14ac:dyDescent="0.3">
      <c r="B168" s="3032"/>
      <c r="C168" s="3035"/>
      <c r="D168" s="3038"/>
      <c r="E168" s="3014" t="s">
        <v>3704</v>
      </c>
      <c r="F168" s="3015"/>
      <c r="G168" s="3016"/>
      <c r="I168"/>
      <c r="J168"/>
      <c r="K168"/>
    </row>
    <row r="169" spans="2:11" ht="20.100000000000001" customHeight="1" x14ac:dyDescent="0.25">
      <c r="B169" s="3032"/>
      <c r="C169" s="3035"/>
      <c r="D169" s="3038"/>
      <c r="E169" s="3053" t="s">
        <v>3397</v>
      </c>
      <c r="F169" s="3054"/>
      <c r="G169" s="3055"/>
      <c r="I169"/>
      <c r="J169"/>
      <c r="K169"/>
    </row>
    <row r="170" spans="2:11" ht="34.5" customHeight="1" x14ac:dyDescent="0.25">
      <c r="B170" s="3032"/>
      <c r="C170" s="3035"/>
      <c r="D170" s="3038"/>
      <c r="E170" s="1799"/>
      <c r="F170" s="1180" t="s">
        <v>3392</v>
      </c>
      <c r="G170" s="1192" t="s">
        <v>3288</v>
      </c>
      <c r="I170"/>
      <c r="J170"/>
      <c r="K170"/>
    </row>
    <row r="171" spans="2:11" ht="34.5" customHeight="1" x14ac:dyDescent="0.25">
      <c r="B171" s="3032"/>
      <c r="C171" s="3035"/>
      <c r="D171" s="3038"/>
      <c r="E171" s="3038"/>
      <c r="F171" s="1954" t="s">
        <v>3718</v>
      </c>
      <c r="G171" s="2962"/>
      <c r="I171"/>
      <c r="J171"/>
      <c r="K171"/>
    </row>
    <row r="172" spans="2:11" ht="39.75" customHeight="1" x14ac:dyDescent="0.25">
      <c r="B172" s="3032"/>
      <c r="C172" s="3035"/>
      <c r="D172" s="3038"/>
      <c r="E172" s="3038"/>
      <c r="F172" s="1181" t="s">
        <v>777</v>
      </c>
      <c r="G172" s="1199" t="s">
        <v>1361</v>
      </c>
      <c r="I172"/>
      <c r="J172"/>
      <c r="K172"/>
    </row>
    <row r="173" spans="2:11" ht="39" customHeight="1" x14ac:dyDescent="0.25">
      <c r="B173" s="3032"/>
      <c r="C173" s="3035"/>
      <c r="D173" s="3038"/>
      <c r="E173" s="1571"/>
      <c r="F173" s="1181" t="s">
        <v>779</v>
      </c>
      <c r="G173" s="1199" t="s">
        <v>3661</v>
      </c>
      <c r="I173"/>
      <c r="J173"/>
      <c r="K173"/>
    </row>
    <row r="174" spans="2:11" ht="20.100000000000001" customHeight="1" thickBot="1" x14ac:dyDescent="0.3">
      <c r="B174" s="3032"/>
      <c r="C174" s="3035"/>
      <c r="D174" s="3038"/>
      <c r="E174" s="3014" t="s">
        <v>3704</v>
      </c>
      <c r="F174" s="3015"/>
      <c r="G174" s="3016"/>
      <c r="I174"/>
      <c r="J174"/>
      <c r="K174"/>
    </row>
    <row r="175" spans="2:11" ht="20.100000000000001" customHeight="1" x14ac:dyDescent="0.25">
      <c r="B175" s="3032"/>
      <c r="C175" s="3035"/>
      <c r="D175" s="3038"/>
      <c r="E175" s="1571" t="s">
        <v>3548</v>
      </c>
      <c r="F175" s="1571"/>
      <c r="G175" s="3050"/>
      <c r="I175"/>
      <c r="J175"/>
      <c r="K175"/>
    </row>
    <row r="176" spans="2:11" ht="20.100000000000001" customHeight="1" thickBot="1" x14ac:dyDescent="0.3">
      <c r="B176" s="2949"/>
      <c r="C176" s="2971"/>
      <c r="D176" s="3039"/>
      <c r="E176" s="3047" t="s">
        <v>3719</v>
      </c>
      <c r="F176" s="3048"/>
      <c r="G176" s="3049"/>
      <c r="I176"/>
      <c r="J176"/>
      <c r="K176"/>
    </row>
    <row r="177" spans="2:7" ht="20.100000000000001" customHeight="1" thickTop="1" x14ac:dyDescent="0.2">
      <c r="B177" s="2913" t="s">
        <v>3678</v>
      </c>
      <c r="C177" s="2916" t="s">
        <v>3721</v>
      </c>
      <c r="D177" s="3037" t="s">
        <v>3645</v>
      </c>
      <c r="E177" s="3051" t="s">
        <v>3397</v>
      </c>
      <c r="F177" s="3051"/>
      <c r="G177" s="3052"/>
    </row>
    <row r="178" spans="2:7" ht="36.75" customHeight="1" x14ac:dyDescent="0.2">
      <c r="B178" s="3032"/>
      <c r="C178" s="3035"/>
      <c r="D178" s="3038"/>
      <c r="E178" s="1198"/>
      <c r="F178" s="1180" t="s">
        <v>3392</v>
      </c>
      <c r="G178" s="1200" t="s">
        <v>3309</v>
      </c>
    </row>
    <row r="179" spans="2:7" ht="20.100000000000001" customHeight="1" thickBot="1" x14ac:dyDescent="0.25">
      <c r="B179" s="3032"/>
      <c r="C179" s="3035"/>
      <c r="D179" s="3038"/>
      <c r="E179" s="3042" t="s">
        <v>3717</v>
      </c>
      <c r="F179" s="3043"/>
      <c r="G179" s="3044"/>
    </row>
    <row r="180" spans="2:7" ht="20.100000000000001" customHeight="1" x14ac:dyDescent="0.2">
      <c r="B180" s="3032"/>
      <c r="C180" s="3035"/>
      <c r="D180" s="3038"/>
      <c r="E180" s="3053" t="s">
        <v>3397</v>
      </c>
      <c r="F180" s="3054"/>
      <c r="G180" s="3055"/>
    </row>
    <row r="181" spans="2:7" ht="36" customHeight="1" x14ac:dyDescent="0.2">
      <c r="B181" s="3032"/>
      <c r="C181" s="3035"/>
      <c r="D181" s="3038"/>
      <c r="E181" s="1799"/>
      <c r="F181" s="1180" t="s">
        <v>3392</v>
      </c>
      <c r="G181" s="1192" t="s">
        <v>3288</v>
      </c>
    </row>
    <row r="182" spans="2:7" ht="41.25" customHeight="1" x14ac:dyDescent="0.2">
      <c r="B182" s="3032"/>
      <c r="C182" s="3035"/>
      <c r="D182" s="3038"/>
      <c r="E182" s="3038"/>
      <c r="F182" s="1181" t="s">
        <v>777</v>
      </c>
      <c r="G182" s="1199" t="s">
        <v>3662</v>
      </c>
    </row>
    <row r="183" spans="2:7" ht="39.75" customHeight="1" x14ac:dyDescent="0.2">
      <c r="B183" s="3032"/>
      <c r="C183" s="3035"/>
      <c r="D183" s="3038"/>
      <c r="E183" s="1571"/>
      <c r="F183" s="1181" t="s">
        <v>779</v>
      </c>
      <c r="G183" s="1199" t="s">
        <v>3661</v>
      </c>
    </row>
    <row r="184" spans="2:7" ht="20.100000000000001" customHeight="1" thickBot="1" x14ac:dyDescent="0.25">
      <c r="B184" s="3032"/>
      <c r="C184" s="3035"/>
      <c r="D184" s="3038"/>
      <c r="E184" s="3014" t="s">
        <v>3704</v>
      </c>
      <c r="F184" s="3015"/>
      <c r="G184" s="3016"/>
    </row>
    <row r="185" spans="2:7" ht="20.100000000000001" customHeight="1" x14ac:dyDescent="0.2">
      <c r="B185" s="3032"/>
      <c r="C185" s="3035"/>
      <c r="D185" s="3038"/>
      <c r="E185" s="1571" t="s">
        <v>3548</v>
      </c>
      <c r="F185" s="1571"/>
      <c r="G185" s="3050"/>
    </row>
    <row r="186" spans="2:7" ht="20.100000000000001" customHeight="1" thickBot="1" x14ac:dyDescent="0.25">
      <c r="B186" s="2949"/>
      <c r="C186" s="2971"/>
      <c r="D186" s="3039"/>
      <c r="E186" s="3047" t="s">
        <v>3719</v>
      </c>
      <c r="F186" s="3048"/>
      <c r="G186" s="3049"/>
    </row>
    <row r="187" spans="2:7" ht="20.100000000000001" customHeight="1" thickTop="1" x14ac:dyDescent="0.2">
      <c r="B187" s="2913" t="s">
        <v>3679</v>
      </c>
      <c r="C187" s="2916" t="s">
        <v>3722</v>
      </c>
      <c r="D187" s="3037" t="s">
        <v>3645</v>
      </c>
      <c r="E187" s="3051" t="s">
        <v>3397</v>
      </c>
      <c r="F187" s="3051"/>
      <c r="G187" s="3052"/>
    </row>
    <row r="188" spans="2:7" ht="39.950000000000003" customHeight="1" x14ac:dyDescent="0.2">
      <c r="B188" s="3032"/>
      <c r="C188" s="3035"/>
      <c r="D188" s="3038"/>
      <c r="E188" s="1198"/>
      <c r="F188" s="1180" t="s">
        <v>3392</v>
      </c>
      <c r="G188" s="1200" t="s">
        <v>3309</v>
      </c>
    </row>
    <row r="189" spans="2:7" ht="20.100000000000001" customHeight="1" thickBot="1" x14ac:dyDescent="0.25">
      <c r="B189" s="3032"/>
      <c r="C189" s="3035"/>
      <c r="D189" s="3038"/>
      <c r="E189" s="3042" t="s">
        <v>3717</v>
      </c>
      <c r="F189" s="3043"/>
      <c r="G189" s="3044"/>
    </row>
    <row r="190" spans="2:7" ht="20.100000000000001" customHeight="1" x14ac:dyDescent="0.2">
      <c r="B190" s="3032"/>
      <c r="C190" s="3035"/>
      <c r="D190" s="3038"/>
      <c r="E190" s="3053" t="s">
        <v>3397</v>
      </c>
      <c r="F190" s="3054"/>
      <c r="G190" s="3055"/>
    </row>
    <row r="191" spans="2:7" ht="39.950000000000003" customHeight="1" x14ac:dyDescent="0.2">
      <c r="B191" s="3032"/>
      <c r="C191" s="3035"/>
      <c r="D191" s="3038"/>
      <c r="E191" s="1799"/>
      <c r="F191" s="1180" t="s">
        <v>3392</v>
      </c>
      <c r="G191" s="1192" t="s">
        <v>3288</v>
      </c>
    </row>
    <row r="192" spans="2:7" ht="39.950000000000003" customHeight="1" x14ac:dyDescent="0.2">
      <c r="B192" s="3032"/>
      <c r="C192" s="3035"/>
      <c r="D192" s="3038"/>
      <c r="E192" s="3038"/>
      <c r="F192" s="1181" t="s">
        <v>777</v>
      </c>
      <c r="G192" s="1199" t="s">
        <v>3663</v>
      </c>
    </row>
    <row r="193" spans="2:7" ht="39.950000000000003" customHeight="1" x14ac:dyDescent="0.2">
      <c r="B193" s="3032"/>
      <c r="C193" s="3035"/>
      <c r="D193" s="3038"/>
      <c r="E193" s="1571"/>
      <c r="F193" s="1181" t="s">
        <v>779</v>
      </c>
      <c r="G193" s="1199" t="s">
        <v>3661</v>
      </c>
    </row>
    <row r="194" spans="2:7" ht="20.100000000000001" customHeight="1" thickBot="1" x14ac:dyDescent="0.25">
      <c r="B194" s="3032"/>
      <c r="C194" s="3035"/>
      <c r="D194" s="3038"/>
      <c r="E194" s="3014" t="s">
        <v>3704</v>
      </c>
      <c r="F194" s="3015"/>
      <c r="G194" s="3016"/>
    </row>
    <row r="195" spans="2:7" ht="20.100000000000001" customHeight="1" x14ac:dyDescent="0.2">
      <c r="B195" s="3032"/>
      <c r="C195" s="3035"/>
      <c r="D195" s="3038"/>
      <c r="E195" s="1571" t="s">
        <v>3548</v>
      </c>
      <c r="F195" s="1571"/>
      <c r="G195" s="3050"/>
    </row>
    <row r="196" spans="2:7" ht="20.100000000000001" customHeight="1" thickBot="1" x14ac:dyDescent="0.25">
      <c r="B196" s="2949"/>
      <c r="C196" s="2971"/>
      <c r="D196" s="3039"/>
      <c r="E196" s="3047" t="s">
        <v>3719</v>
      </c>
      <c r="F196" s="3048"/>
      <c r="G196" s="3049"/>
    </row>
    <row r="197" spans="2:7" ht="20.100000000000001" customHeight="1" thickTop="1" x14ac:dyDescent="0.2">
      <c r="B197" s="2913" t="s">
        <v>3680</v>
      </c>
      <c r="C197" s="2916" t="s">
        <v>3723</v>
      </c>
      <c r="D197" s="3037" t="s">
        <v>3646</v>
      </c>
      <c r="E197" s="3051" t="s">
        <v>3397</v>
      </c>
      <c r="F197" s="3051"/>
      <c r="G197" s="3052"/>
    </row>
    <row r="198" spans="2:7" ht="31.5" customHeight="1" x14ac:dyDescent="0.2">
      <c r="B198" s="3032"/>
      <c r="C198" s="3035"/>
      <c r="D198" s="3038"/>
      <c r="E198" s="1198"/>
      <c r="F198" s="1180" t="s">
        <v>3392</v>
      </c>
      <c r="G198" s="1200" t="s">
        <v>3309</v>
      </c>
    </row>
    <row r="199" spans="2:7" ht="20.100000000000001" customHeight="1" thickBot="1" x14ac:dyDescent="0.25">
      <c r="B199" s="3032"/>
      <c r="C199" s="3035"/>
      <c r="D199" s="3038"/>
      <c r="E199" s="3042" t="s">
        <v>3717</v>
      </c>
      <c r="F199" s="3043"/>
      <c r="G199" s="3044"/>
    </row>
    <row r="200" spans="2:7" ht="20.100000000000001" customHeight="1" x14ac:dyDescent="0.2">
      <c r="B200" s="3032"/>
      <c r="C200" s="3035"/>
      <c r="D200" s="3038"/>
      <c r="E200" s="3053" t="s">
        <v>3397</v>
      </c>
      <c r="F200" s="3054"/>
      <c r="G200" s="3055"/>
    </row>
    <row r="201" spans="2:7" ht="29.25" customHeight="1" x14ac:dyDescent="0.2">
      <c r="B201" s="3032"/>
      <c r="C201" s="3035"/>
      <c r="D201" s="3038"/>
      <c r="E201" s="3025"/>
      <c r="F201" s="1180" t="s">
        <v>3392</v>
      </c>
      <c r="G201" s="1192" t="s">
        <v>3288</v>
      </c>
    </row>
    <row r="202" spans="2:7" ht="38.25" customHeight="1" x14ac:dyDescent="0.2">
      <c r="B202" s="3032"/>
      <c r="C202" s="3035"/>
      <c r="D202" s="3038"/>
      <c r="E202" s="3056"/>
      <c r="F202" s="1181" t="s">
        <v>777</v>
      </c>
      <c r="G202" s="1199" t="s">
        <v>617</v>
      </c>
    </row>
    <row r="203" spans="2:7" ht="36.75" customHeight="1" x14ac:dyDescent="0.2">
      <c r="B203" s="3032"/>
      <c r="C203" s="3035"/>
      <c r="D203" s="3038"/>
      <c r="E203" s="3056"/>
      <c r="F203" s="1181" t="s">
        <v>779</v>
      </c>
      <c r="G203" s="1199" t="s">
        <v>3765</v>
      </c>
    </row>
    <row r="204" spans="2:7" ht="36.75" customHeight="1" x14ac:dyDescent="0.2">
      <c r="B204" s="3032"/>
      <c r="C204" s="3035"/>
      <c r="D204" s="3038"/>
      <c r="E204" s="3056"/>
      <c r="F204" s="1184" t="s">
        <v>2683</v>
      </c>
      <c r="G204" s="1199" t="s">
        <v>935</v>
      </c>
    </row>
    <row r="205" spans="2:7" ht="36.75" customHeight="1" x14ac:dyDescent="0.2">
      <c r="B205" s="3032"/>
      <c r="C205" s="3035"/>
      <c r="D205" s="3038"/>
      <c r="E205" s="3026"/>
      <c r="F205" s="1181" t="s">
        <v>780</v>
      </c>
      <c r="G205" s="1199" t="s">
        <v>3763</v>
      </c>
    </row>
    <row r="206" spans="2:7" ht="20.100000000000001" customHeight="1" thickBot="1" x14ac:dyDescent="0.25">
      <c r="B206" s="3032"/>
      <c r="C206" s="3035"/>
      <c r="D206" s="3038"/>
      <c r="E206" s="3014" t="s">
        <v>3704</v>
      </c>
      <c r="F206" s="3015"/>
      <c r="G206" s="3016"/>
    </row>
    <row r="207" spans="2:7" ht="20.100000000000001" customHeight="1" x14ac:dyDescent="0.2">
      <c r="B207" s="3032"/>
      <c r="C207" s="3035"/>
      <c r="D207" s="3038"/>
      <c r="E207" s="3053" t="s">
        <v>3397</v>
      </c>
      <c r="F207" s="3054"/>
      <c r="G207" s="3055"/>
    </row>
    <row r="208" spans="2:7" ht="29.25" customHeight="1" x14ac:dyDescent="0.2">
      <c r="B208" s="3032"/>
      <c r="C208" s="3035"/>
      <c r="D208" s="3038"/>
      <c r="E208" s="3025"/>
      <c r="F208" s="1202" t="s">
        <v>3392</v>
      </c>
      <c r="G208" s="1192" t="s">
        <v>3288</v>
      </c>
    </row>
    <row r="209" spans="2:7" ht="38.25" customHeight="1" x14ac:dyDescent="0.2">
      <c r="B209" s="3032"/>
      <c r="C209" s="3035"/>
      <c r="D209" s="3038"/>
      <c r="E209" s="3056"/>
      <c r="F209" s="1182" t="s">
        <v>777</v>
      </c>
      <c r="G209" s="1199" t="s">
        <v>617</v>
      </c>
    </row>
    <row r="210" spans="2:7" ht="36.75" customHeight="1" x14ac:dyDescent="0.2">
      <c r="B210" s="3032"/>
      <c r="C210" s="3035"/>
      <c r="D210" s="3038"/>
      <c r="E210" s="3056"/>
      <c r="F210" s="1182" t="s">
        <v>779</v>
      </c>
      <c r="G210" s="1199" t="s">
        <v>3766</v>
      </c>
    </row>
    <row r="211" spans="2:7" ht="36.75" customHeight="1" x14ac:dyDescent="0.2">
      <c r="B211" s="3032"/>
      <c r="C211" s="3035"/>
      <c r="D211" s="3038"/>
      <c r="E211" s="3056"/>
      <c r="F211" s="1184" t="s">
        <v>2683</v>
      </c>
      <c r="G211" s="1199" t="s">
        <v>1510</v>
      </c>
    </row>
    <row r="212" spans="2:7" ht="36.75" customHeight="1" x14ac:dyDescent="0.2">
      <c r="B212" s="3032"/>
      <c r="C212" s="3035"/>
      <c r="D212" s="3038"/>
      <c r="E212" s="3056"/>
      <c r="F212" s="1182" t="s">
        <v>780</v>
      </c>
      <c r="G212" s="1199" t="s">
        <v>3764</v>
      </c>
    </row>
    <row r="213" spans="2:7" ht="33" customHeight="1" x14ac:dyDescent="0.2">
      <c r="B213" s="3032"/>
      <c r="C213" s="3035"/>
      <c r="D213" s="3038"/>
      <c r="E213" s="3026"/>
      <c r="F213" s="1959" t="s">
        <v>3724</v>
      </c>
      <c r="G213" s="2962"/>
    </row>
    <row r="214" spans="2:7" ht="20.100000000000001" customHeight="1" x14ac:dyDescent="0.2">
      <c r="B214" s="3032"/>
      <c r="C214" s="3035"/>
      <c r="D214" s="3038"/>
      <c r="E214" s="1954" t="s">
        <v>3725</v>
      </c>
      <c r="F214" s="1959"/>
      <c r="G214" s="2962"/>
    </row>
    <row r="215" spans="2:7" ht="20.100000000000001" customHeight="1" thickBot="1" x14ac:dyDescent="0.25">
      <c r="B215" s="3032"/>
      <c r="C215" s="3035"/>
      <c r="D215" s="3038"/>
      <c r="E215" s="3014" t="s">
        <v>3726</v>
      </c>
      <c r="F215" s="3015"/>
      <c r="G215" s="3016"/>
    </row>
    <row r="216" spans="2:7" ht="20.100000000000001" customHeight="1" x14ac:dyDescent="0.2">
      <c r="B216" s="3032"/>
      <c r="C216" s="3035"/>
      <c r="D216" s="3038"/>
      <c r="E216" s="1571" t="s">
        <v>3548</v>
      </c>
      <c r="F216" s="1571"/>
      <c r="G216" s="3050"/>
    </row>
    <row r="217" spans="2:7" ht="20.100000000000001" customHeight="1" thickBot="1" x14ac:dyDescent="0.25">
      <c r="B217" s="3033"/>
      <c r="C217" s="3036"/>
      <c r="D217" s="3039"/>
      <c r="E217" s="3047" t="s">
        <v>3719</v>
      </c>
      <c r="F217" s="3048"/>
      <c r="G217" s="3049"/>
    </row>
    <row r="218" spans="2:7" ht="18.95" customHeight="1" thickTop="1" x14ac:dyDescent="0.2">
      <c r="B218" s="2969" t="s">
        <v>3727</v>
      </c>
      <c r="C218" s="2916" t="s">
        <v>3728</v>
      </c>
      <c r="D218" s="2972" t="s">
        <v>8</v>
      </c>
      <c r="E218" s="3060" t="s">
        <v>3523</v>
      </c>
      <c r="F218" s="3061"/>
      <c r="G218" s="3062"/>
    </row>
    <row r="219" spans="2:7" ht="42.75" customHeight="1" x14ac:dyDescent="0.2">
      <c r="B219" s="2914"/>
      <c r="C219" s="2970"/>
      <c r="D219" s="1668"/>
      <c r="E219" s="1148"/>
      <c r="F219" s="1142" t="s">
        <v>714</v>
      </c>
      <c r="G219" s="1155" t="s">
        <v>8</v>
      </c>
    </row>
    <row r="220" spans="2:7" ht="18.95" customHeight="1" thickBot="1" x14ac:dyDescent="0.25">
      <c r="B220" s="2914"/>
      <c r="C220" s="2970"/>
      <c r="D220" s="1668"/>
      <c r="E220" s="3063" t="s">
        <v>3522</v>
      </c>
      <c r="F220" s="3064"/>
      <c r="G220" s="3065"/>
    </row>
    <row r="221" spans="2:7" ht="18.95" customHeight="1" thickTop="1" x14ac:dyDescent="0.2">
      <c r="B221" s="2914"/>
      <c r="C221" s="2970"/>
      <c r="D221" s="1668"/>
      <c r="E221" s="3066" t="s">
        <v>3531</v>
      </c>
      <c r="F221" s="3066"/>
      <c r="G221" s="3067"/>
    </row>
    <row r="222" spans="2:7" ht="36.75" customHeight="1" x14ac:dyDescent="0.2">
      <c r="B222" s="2914"/>
      <c r="C222" s="2970"/>
      <c r="D222" s="1668"/>
      <c r="E222" s="1156"/>
      <c r="F222" s="1140" t="s">
        <v>728</v>
      </c>
      <c r="G222" s="1155" t="s">
        <v>8</v>
      </c>
    </row>
    <row r="223" spans="2:7" ht="18.95" customHeight="1" thickBot="1" x14ac:dyDescent="0.25">
      <c r="B223" s="2914"/>
      <c r="C223" s="2970"/>
      <c r="D223" s="1668"/>
      <c r="E223" s="3063" t="s">
        <v>3524</v>
      </c>
      <c r="F223" s="3064"/>
      <c r="G223" s="3065"/>
    </row>
    <row r="224" spans="2:7" ht="18.95" customHeight="1" thickTop="1" x14ac:dyDescent="0.2">
      <c r="B224" s="2914"/>
      <c r="C224" s="2970"/>
      <c r="D224" s="1668"/>
      <c r="E224" s="3068" t="s">
        <v>3529</v>
      </c>
      <c r="F224" s="3069"/>
      <c r="G224" s="3070"/>
    </row>
    <row r="225" spans="2:12" ht="36.75" customHeight="1" x14ac:dyDescent="0.2">
      <c r="B225" s="2914"/>
      <c r="C225" s="2970"/>
      <c r="D225" s="1668"/>
      <c r="E225" s="3088"/>
      <c r="F225" s="1140" t="s">
        <v>728</v>
      </c>
      <c r="G225" s="1155" t="s">
        <v>1126</v>
      </c>
    </row>
    <row r="226" spans="2:12" ht="37.5" customHeight="1" x14ac:dyDescent="0.2">
      <c r="B226" s="2914"/>
      <c r="C226" s="2970"/>
      <c r="D226" s="1668"/>
      <c r="E226" s="3088"/>
      <c r="F226" s="1140" t="s">
        <v>740</v>
      </c>
      <c r="G226" s="1155" t="s">
        <v>3525</v>
      </c>
    </row>
    <row r="227" spans="2:12" ht="37.5" customHeight="1" x14ac:dyDescent="0.2">
      <c r="B227" s="2914"/>
      <c r="C227" s="2970"/>
      <c r="D227" s="1668"/>
      <c r="E227" s="3088"/>
      <c r="F227" s="1140" t="s">
        <v>791</v>
      </c>
      <c r="G227" s="1204" t="s">
        <v>8</v>
      </c>
    </row>
    <row r="228" spans="2:12" ht="37.5" customHeight="1" x14ac:dyDescent="0.25">
      <c r="B228" s="2914"/>
      <c r="C228" s="2970"/>
      <c r="D228" s="1668"/>
      <c r="E228" s="3088"/>
      <c r="F228" s="1183" t="s">
        <v>777</v>
      </c>
      <c r="G228" s="1205" t="s">
        <v>3582</v>
      </c>
      <c r="H228"/>
      <c r="I228"/>
    </row>
    <row r="229" spans="2:12" ht="18.95" customHeight="1" thickBot="1" x14ac:dyDescent="0.25">
      <c r="B229" s="2914"/>
      <c r="C229" s="2970"/>
      <c r="D229" s="1668"/>
      <c r="E229" s="3063" t="s">
        <v>3526</v>
      </c>
      <c r="F229" s="3064"/>
      <c r="G229" s="3089"/>
    </row>
    <row r="230" spans="2:12" ht="18.95" customHeight="1" thickTop="1" x14ac:dyDescent="0.2">
      <c r="B230" s="2914"/>
      <c r="C230" s="2970"/>
      <c r="D230" s="1668"/>
      <c r="E230" s="3068" t="s">
        <v>3529</v>
      </c>
      <c r="F230" s="3069"/>
      <c r="G230" s="3070"/>
    </row>
    <row r="231" spans="2:12" ht="36.75" customHeight="1" x14ac:dyDescent="0.25">
      <c r="B231" s="2914"/>
      <c r="C231" s="2970"/>
      <c r="D231" s="1668"/>
      <c r="E231" s="3090"/>
      <c r="F231" s="1140" t="s">
        <v>728</v>
      </c>
      <c r="G231" s="1157" t="s">
        <v>1126</v>
      </c>
      <c r="H231"/>
      <c r="I231"/>
      <c r="J231"/>
      <c r="K231"/>
      <c r="L231"/>
    </row>
    <row r="232" spans="2:12" ht="37.5" customHeight="1" x14ac:dyDescent="0.25">
      <c r="B232" s="2914"/>
      <c r="C232" s="2970"/>
      <c r="D232" s="1668"/>
      <c r="E232" s="3090"/>
      <c r="F232" s="1140" t="s">
        <v>791</v>
      </c>
      <c r="G232" s="1157" t="s">
        <v>3527</v>
      </c>
      <c r="H232"/>
      <c r="I232"/>
      <c r="J232"/>
      <c r="K232"/>
      <c r="L232"/>
    </row>
    <row r="233" spans="2:12" ht="37.5" customHeight="1" x14ac:dyDescent="0.25">
      <c r="B233" s="2914"/>
      <c r="C233" s="2970"/>
      <c r="D233" s="1668"/>
      <c r="E233" s="3090"/>
      <c r="F233" s="1140" t="s">
        <v>777</v>
      </c>
      <c r="G233" s="1158" t="s">
        <v>3528</v>
      </c>
      <c r="H233"/>
      <c r="I233"/>
      <c r="J233"/>
      <c r="K233"/>
      <c r="L233"/>
    </row>
    <row r="234" spans="2:12" ht="37.5" customHeight="1" x14ac:dyDescent="0.25">
      <c r="B234" s="2914"/>
      <c r="C234" s="2970"/>
      <c r="D234" s="1668"/>
      <c r="E234" s="3090"/>
      <c r="F234" s="1140" t="s">
        <v>2356</v>
      </c>
      <c r="G234" s="1157" t="s">
        <v>8</v>
      </c>
      <c r="H234"/>
      <c r="I234"/>
      <c r="J234"/>
      <c r="K234"/>
      <c r="L234"/>
    </row>
    <row r="235" spans="2:12" ht="29.25" customHeight="1" thickBot="1" x14ac:dyDescent="0.3">
      <c r="B235" s="2949"/>
      <c r="C235" s="2971"/>
      <c r="D235" s="2973"/>
      <c r="E235" s="3057" t="s">
        <v>3591</v>
      </c>
      <c r="F235" s="2973"/>
      <c r="G235" s="3058"/>
      <c r="H235"/>
      <c r="I235"/>
      <c r="J235"/>
      <c r="K235"/>
      <c r="L235"/>
    </row>
    <row r="236" spans="2:12" ht="51" customHeight="1" thickTop="1" thickBot="1" x14ac:dyDescent="0.25">
      <c r="B236" s="1135" t="s">
        <v>3269</v>
      </c>
      <c r="C236" s="1153" t="s">
        <v>3633</v>
      </c>
      <c r="D236" s="1152" t="s">
        <v>8</v>
      </c>
      <c r="E236" s="3059" t="s">
        <v>3287</v>
      </c>
      <c r="F236" s="3059"/>
      <c r="G236" s="3019"/>
    </row>
    <row r="237" spans="2:12" ht="18.75" customHeight="1" thickTop="1" x14ac:dyDescent="0.2">
      <c r="B237" s="2969" t="s">
        <v>3729</v>
      </c>
      <c r="C237" s="2916" t="s">
        <v>3730</v>
      </c>
      <c r="D237" s="2972" t="s">
        <v>3282</v>
      </c>
      <c r="E237" s="3080" t="s">
        <v>3536</v>
      </c>
      <c r="F237" s="3081"/>
      <c r="G237" s="3082"/>
    </row>
    <row r="238" spans="2:12" ht="39" customHeight="1" x14ac:dyDescent="0.2">
      <c r="B238" s="2914"/>
      <c r="C238" s="2970"/>
      <c r="D238" s="1668"/>
      <c r="E238" s="3083"/>
      <c r="F238" s="1159" t="s">
        <v>3537</v>
      </c>
      <c r="G238" s="1160" t="s">
        <v>592</v>
      </c>
    </row>
    <row r="239" spans="2:12" ht="47.25" customHeight="1" x14ac:dyDescent="0.25">
      <c r="B239" s="2914"/>
      <c r="C239" s="2970"/>
      <c r="D239" s="1668"/>
      <c r="E239" s="3084"/>
      <c r="F239" s="1161" t="s">
        <v>3539</v>
      </c>
      <c r="G239" s="1162" t="s">
        <v>2457</v>
      </c>
      <c r="H239"/>
      <c r="I239"/>
      <c r="J239"/>
    </row>
    <row r="240" spans="2:12" ht="52.5" customHeight="1" x14ac:dyDescent="0.25">
      <c r="B240" s="2914"/>
      <c r="C240" s="2970"/>
      <c r="D240" s="1668"/>
      <c r="E240" s="3084"/>
      <c r="F240" s="1159" t="s">
        <v>3538</v>
      </c>
      <c r="G240" s="1160" t="s">
        <v>2319</v>
      </c>
      <c r="H240"/>
      <c r="I240"/>
      <c r="J240"/>
    </row>
    <row r="241" spans="2:10" ht="43.5" customHeight="1" x14ac:dyDescent="0.2">
      <c r="B241" s="2914"/>
      <c r="C241" s="2970"/>
      <c r="D241" s="1668"/>
      <c r="E241" s="3084"/>
      <c r="F241" s="1163" t="s">
        <v>3540</v>
      </c>
      <c r="G241" s="1164" t="s">
        <v>1366</v>
      </c>
    </row>
    <row r="242" spans="2:10" ht="14.25" customHeight="1" x14ac:dyDescent="0.2">
      <c r="B242" s="2914"/>
      <c r="C242" s="2970"/>
      <c r="D242" s="1668"/>
      <c r="E242" s="3084"/>
      <c r="F242" s="3086" t="s">
        <v>1162</v>
      </c>
      <c r="G242" s="3087"/>
    </row>
    <row r="243" spans="2:10" ht="41.25" customHeight="1" x14ac:dyDescent="0.2">
      <c r="B243" s="2914"/>
      <c r="C243" s="2970"/>
      <c r="D243" s="1668"/>
      <c r="E243" s="3084"/>
      <c r="F243" s="1159" t="s">
        <v>3537</v>
      </c>
      <c r="G243" s="1150" t="s">
        <v>592</v>
      </c>
    </row>
    <row r="244" spans="2:10" ht="47.25" customHeight="1" x14ac:dyDescent="0.25">
      <c r="B244" s="2914"/>
      <c r="C244" s="2970"/>
      <c r="D244" s="1668"/>
      <c r="E244" s="3084"/>
      <c r="F244" s="1165" t="s">
        <v>3539</v>
      </c>
      <c r="G244" s="1150" t="s">
        <v>2390</v>
      </c>
      <c r="H244"/>
      <c r="I244"/>
      <c r="J244"/>
    </row>
    <row r="245" spans="2:10" ht="45.75" customHeight="1" x14ac:dyDescent="0.2">
      <c r="B245" s="2914"/>
      <c r="C245" s="2970"/>
      <c r="D245" s="1668"/>
      <c r="E245" s="3084"/>
      <c r="F245" s="1159" t="s">
        <v>3538</v>
      </c>
      <c r="G245" s="1150" t="s">
        <v>2319</v>
      </c>
    </row>
    <row r="246" spans="2:10" ht="43.5" customHeight="1" x14ac:dyDescent="0.2">
      <c r="B246" s="2914"/>
      <c r="C246" s="2970"/>
      <c r="D246" s="1668"/>
      <c r="E246" s="3084"/>
      <c r="F246" s="1159" t="s">
        <v>3540</v>
      </c>
      <c r="G246" s="1150" t="s">
        <v>623</v>
      </c>
    </row>
    <row r="247" spans="2:10" ht="44.25" customHeight="1" x14ac:dyDescent="0.2">
      <c r="B247" s="2914"/>
      <c r="C247" s="2970"/>
      <c r="D247" s="1668"/>
      <c r="E247" s="3084"/>
      <c r="F247" s="1159" t="s">
        <v>3542</v>
      </c>
      <c r="G247" s="1150" t="s">
        <v>624</v>
      </c>
    </row>
    <row r="248" spans="2:10" ht="45.75" customHeight="1" x14ac:dyDescent="0.2">
      <c r="B248" s="2914"/>
      <c r="C248" s="2970"/>
      <c r="D248" s="1668"/>
      <c r="E248" s="3084"/>
      <c r="F248" s="1159" t="s">
        <v>3543</v>
      </c>
      <c r="G248" s="1150" t="s">
        <v>93</v>
      </c>
    </row>
    <row r="249" spans="2:10" ht="41.25" customHeight="1" x14ac:dyDescent="0.2">
      <c r="B249" s="2914"/>
      <c r="C249" s="2970"/>
      <c r="D249" s="1668"/>
      <c r="E249" s="3084"/>
      <c r="F249" s="1159" t="s">
        <v>1512</v>
      </c>
      <c r="G249" s="1150" t="s">
        <v>3541</v>
      </c>
    </row>
    <row r="250" spans="2:10" ht="39.950000000000003" customHeight="1" x14ac:dyDescent="0.2">
      <c r="B250" s="2914"/>
      <c r="C250" s="2970"/>
      <c r="D250" s="1668"/>
      <c r="E250" s="3084"/>
      <c r="F250" s="1159" t="s">
        <v>3544</v>
      </c>
      <c r="G250" s="1150" t="s">
        <v>2359</v>
      </c>
    </row>
    <row r="251" spans="2:10" ht="16.5" customHeight="1" x14ac:dyDescent="0.2">
      <c r="B251" s="2914"/>
      <c r="C251" s="2970"/>
      <c r="D251" s="1668"/>
      <c r="E251" s="3084"/>
      <c r="F251" s="3086" t="s">
        <v>1162</v>
      </c>
      <c r="G251" s="3087"/>
    </row>
    <row r="252" spans="2:10" ht="48.75" customHeight="1" x14ac:dyDescent="0.2">
      <c r="B252" s="2914"/>
      <c r="C252" s="2970"/>
      <c r="D252" s="1668"/>
      <c r="E252" s="3084"/>
      <c r="F252" s="1159" t="s">
        <v>3537</v>
      </c>
      <c r="G252" s="1150" t="s">
        <v>1126</v>
      </c>
    </row>
    <row r="253" spans="2:10" ht="47.25" customHeight="1" x14ac:dyDescent="0.2">
      <c r="B253" s="2914"/>
      <c r="C253" s="2970"/>
      <c r="D253" s="1668"/>
      <c r="E253" s="3084"/>
      <c r="F253" s="1143" t="s">
        <v>740</v>
      </c>
      <c r="G253" s="1158" t="s">
        <v>624</v>
      </c>
    </row>
    <row r="254" spans="2:10" ht="44.25" customHeight="1" x14ac:dyDescent="0.2">
      <c r="B254" s="2914"/>
      <c r="C254" s="2970"/>
      <c r="D254" s="1668"/>
      <c r="E254" s="3084"/>
      <c r="F254" s="765" t="s">
        <v>741</v>
      </c>
      <c r="G254" s="1158" t="s">
        <v>148</v>
      </c>
    </row>
    <row r="255" spans="2:10" ht="54.75" customHeight="1" x14ac:dyDescent="0.25">
      <c r="B255" s="2914"/>
      <c r="C255" s="2970"/>
      <c r="D255" s="1668"/>
      <c r="E255" s="3084"/>
      <c r="F255" s="765" t="s">
        <v>720</v>
      </c>
      <c r="G255" s="1158" t="s">
        <v>2457</v>
      </c>
      <c r="H255"/>
      <c r="I255"/>
      <c r="J255"/>
    </row>
    <row r="256" spans="2:10" ht="47.25" customHeight="1" x14ac:dyDescent="0.2">
      <c r="B256" s="2914"/>
      <c r="C256" s="2970"/>
      <c r="D256" s="1668"/>
      <c r="E256" s="3084"/>
      <c r="F256" s="765" t="s">
        <v>3358</v>
      </c>
      <c r="G256" s="1166" t="s">
        <v>3541</v>
      </c>
    </row>
    <row r="257" spans="2:10" ht="47.25" customHeight="1" x14ac:dyDescent="0.2">
      <c r="B257" s="2914"/>
      <c r="C257" s="2970"/>
      <c r="D257" s="1668"/>
      <c r="E257" s="3085"/>
      <c r="F257" s="765" t="s">
        <v>3545</v>
      </c>
      <c r="G257" s="1158" t="s">
        <v>2359</v>
      </c>
    </row>
    <row r="258" spans="2:10" ht="21" customHeight="1" thickBot="1" x14ac:dyDescent="0.25">
      <c r="B258" s="2914"/>
      <c r="C258" s="2970"/>
      <c r="D258" s="1668"/>
      <c r="E258" s="2940" t="s">
        <v>3546</v>
      </c>
      <c r="F258" s="2940"/>
      <c r="G258" s="2941"/>
    </row>
    <row r="259" spans="2:10" ht="21.75" customHeight="1" thickTop="1" x14ac:dyDescent="0.2">
      <c r="B259" s="2914"/>
      <c r="C259" s="2970"/>
      <c r="D259" s="1668"/>
      <c r="E259" s="3068" t="s">
        <v>3547</v>
      </c>
      <c r="F259" s="3069"/>
      <c r="G259" s="3070"/>
    </row>
    <row r="260" spans="2:10" ht="47.25" customHeight="1" x14ac:dyDescent="0.2">
      <c r="B260" s="2914"/>
      <c r="C260" s="2970"/>
      <c r="D260" s="1668"/>
      <c r="E260" s="1141"/>
      <c r="F260" s="1159" t="s">
        <v>3537</v>
      </c>
      <c r="G260" s="1160" t="s">
        <v>1349</v>
      </c>
    </row>
    <row r="261" spans="2:10" ht="51.75" customHeight="1" x14ac:dyDescent="0.25">
      <c r="B261" s="2914"/>
      <c r="C261" s="2970"/>
      <c r="D261" s="1668"/>
      <c r="E261" s="1141"/>
      <c r="F261" s="1143" t="s">
        <v>737</v>
      </c>
      <c r="G261" s="1158" t="s">
        <v>2457</v>
      </c>
      <c r="H261"/>
      <c r="I261"/>
      <c r="J261"/>
    </row>
    <row r="262" spans="2:10" ht="46.5" customHeight="1" x14ac:dyDescent="0.2">
      <c r="B262" s="2914"/>
      <c r="C262" s="2970"/>
      <c r="D262" s="1668"/>
      <c r="E262" s="1141"/>
      <c r="F262" s="1159" t="s">
        <v>3540</v>
      </c>
      <c r="G262" s="1158" t="s">
        <v>1366</v>
      </c>
    </row>
    <row r="263" spans="2:10" ht="15.75" customHeight="1" x14ac:dyDescent="0.2">
      <c r="B263" s="2914"/>
      <c r="C263" s="2970"/>
      <c r="D263" s="1668"/>
      <c r="E263" s="1141"/>
      <c r="F263" s="3086" t="s">
        <v>1162</v>
      </c>
      <c r="G263" s="3087"/>
    </row>
    <row r="264" spans="2:10" ht="45.75" customHeight="1" x14ac:dyDescent="0.2">
      <c r="B264" s="2914"/>
      <c r="C264" s="2970"/>
      <c r="D264" s="1668"/>
      <c r="E264" s="1141"/>
      <c r="F264" s="1159" t="s">
        <v>3537</v>
      </c>
      <c r="G264" s="1160" t="s">
        <v>1349</v>
      </c>
    </row>
    <row r="265" spans="2:10" ht="52.5" customHeight="1" x14ac:dyDescent="0.25">
      <c r="B265" s="2914"/>
      <c r="C265" s="2970"/>
      <c r="D265" s="1668"/>
      <c r="E265" s="1141"/>
      <c r="F265" s="1159" t="s">
        <v>3538</v>
      </c>
      <c r="G265" s="1150" t="s">
        <v>2390</v>
      </c>
      <c r="H265"/>
      <c r="I265"/>
      <c r="J265"/>
    </row>
    <row r="266" spans="2:10" ht="42.75" customHeight="1" x14ac:dyDescent="0.2">
      <c r="B266" s="2914"/>
      <c r="C266" s="2970"/>
      <c r="D266" s="1668"/>
      <c r="E266" s="1141"/>
      <c r="F266" s="1159" t="s">
        <v>3540</v>
      </c>
      <c r="G266" s="1158" t="s">
        <v>623</v>
      </c>
    </row>
    <row r="267" spans="2:10" ht="41.25" customHeight="1" x14ac:dyDescent="0.2">
      <c r="B267" s="2914"/>
      <c r="C267" s="2970"/>
      <c r="D267" s="1668"/>
      <c r="E267" s="1141"/>
      <c r="F267" s="1143" t="s">
        <v>740</v>
      </c>
      <c r="G267" s="1158" t="s">
        <v>624</v>
      </c>
    </row>
    <row r="268" spans="2:10" ht="39" customHeight="1" x14ac:dyDescent="0.2">
      <c r="B268" s="2914"/>
      <c r="C268" s="2970"/>
      <c r="D268" s="1668"/>
      <c r="E268" s="1141"/>
      <c r="F268" s="765" t="s">
        <v>741</v>
      </c>
      <c r="G268" s="1158" t="s">
        <v>93</v>
      </c>
    </row>
    <row r="269" spans="2:10" ht="39" customHeight="1" x14ac:dyDescent="0.2">
      <c r="B269" s="2914"/>
      <c r="C269" s="2970"/>
      <c r="D269" s="1668"/>
      <c r="E269" s="1141"/>
      <c r="F269" s="1159" t="s">
        <v>1512</v>
      </c>
      <c r="G269" s="1150" t="s">
        <v>3541</v>
      </c>
    </row>
    <row r="270" spans="2:10" ht="41.25" customHeight="1" x14ac:dyDescent="0.2">
      <c r="B270" s="2914"/>
      <c r="C270" s="2970"/>
      <c r="D270" s="1668"/>
      <c r="E270" s="1141"/>
      <c r="F270" s="765" t="s">
        <v>3545</v>
      </c>
      <c r="G270" s="1158" t="s">
        <v>2359</v>
      </c>
    </row>
    <row r="271" spans="2:10" ht="18.75" customHeight="1" x14ac:dyDescent="0.2">
      <c r="B271" s="2914"/>
      <c r="C271" s="2970"/>
      <c r="D271" s="1668"/>
      <c r="E271" s="3071" t="s">
        <v>3546</v>
      </c>
      <c r="F271" s="3072"/>
      <c r="G271" s="3073"/>
    </row>
    <row r="272" spans="2:10" ht="21.75" customHeight="1" x14ac:dyDescent="0.2">
      <c r="B272" s="2914"/>
      <c r="C272" s="2970"/>
      <c r="D272" s="1668"/>
      <c r="E272" s="3074" t="s">
        <v>3548</v>
      </c>
      <c r="F272" s="3074"/>
      <c r="G272" s="3075"/>
    </row>
    <row r="273" spans="2:7" ht="20.25" customHeight="1" thickBot="1" x14ac:dyDescent="0.25">
      <c r="B273" s="2915"/>
      <c r="C273" s="3079"/>
      <c r="D273" s="1280"/>
      <c r="E273" s="3071" t="s">
        <v>3549</v>
      </c>
      <c r="F273" s="3072"/>
      <c r="G273" s="3073"/>
    </row>
    <row r="274" spans="2:7" ht="13.5" customHeight="1" thickTop="1" thickBot="1" x14ac:dyDescent="0.25">
      <c r="B274" s="2907"/>
      <c r="C274" s="2908"/>
      <c r="D274" s="2908"/>
      <c r="E274" s="2908"/>
      <c r="F274" s="2908"/>
      <c r="G274" s="2909"/>
    </row>
    <row r="275" spans="2:7" ht="18.95" customHeight="1" thickTop="1" x14ac:dyDescent="0.2">
      <c r="B275" s="3103" t="s">
        <v>3270</v>
      </c>
      <c r="C275" s="3104" t="s">
        <v>3634</v>
      </c>
      <c r="D275" s="1281" t="s">
        <v>8</v>
      </c>
      <c r="E275" s="3105" t="s">
        <v>3307</v>
      </c>
      <c r="F275" s="3106"/>
      <c r="G275" s="3107"/>
    </row>
    <row r="276" spans="2:7" ht="38.25" customHeight="1" x14ac:dyDescent="0.2">
      <c r="B276" s="3092"/>
      <c r="C276" s="1394"/>
      <c r="D276" s="1668"/>
      <c r="E276" s="184"/>
      <c r="F276" s="1143" t="s">
        <v>706</v>
      </c>
      <c r="G276" s="1155" t="s">
        <v>3288</v>
      </c>
    </row>
    <row r="277" spans="2:7" ht="18.95" customHeight="1" x14ac:dyDescent="0.2">
      <c r="B277" s="3092"/>
      <c r="C277" s="1394"/>
      <c r="D277" s="1668"/>
      <c r="E277" s="1668" t="s">
        <v>1161</v>
      </c>
      <c r="F277" s="2133"/>
      <c r="G277" s="3108"/>
    </row>
    <row r="278" spans="2:7" ht="34.5" thickBot="1" x14ac:dyDescent="0.25">
      <c r="B278" s="3093"/>
      <c r="C278" s="3009"/>
      <c r="D278" s="2973"/>
      <c r="E278" s="1167"/>
      <c r="F278" s="1168" t="s">
        <v>3289</v>
      </c>
      <c r="G278" s="1169" t="s">
        <v>2716</v>
      </c>
    </row>
    <row r="279" spans="2:7" ht="45.75" customHeight="1" thickTop="1" x14ac:dyDescent="0.2">
      <c r="B279" s="3091" t="s">
        <v>3271</v>
      </c>
      <c r="C279" s="3008" t="s">
        <v>3635</v>
      </c>
      <c r="D279" s="2972" t="s">
        <v>3352</v>
      </c>
      <c r="E279" s="3094" t="s">
        <v>3349</v>
      </c>
      <c r="F279" s="3095"/>
      <c r="G279" s="3096"/>
    </row>
    <row r="280" spans="2:7" ht="24" customHeight="1" x14ac:dyDescent="0.2">
      <c r="B280" s="3092"/>
      <c r="C280" s="1394"/>
      <c r="D280" s="1668"/>
      <c r="E280" s="3097" t="s">
        <v>3350</v>
      </c>
      <c r="F280" s="3098"/>
      <c r="G280" s="3099"/>
    </row>
    <row r="281" spans="2:7" ht="30.75" customHeight="1" thickBot="1" x14ac:dyDescent="0.25">
      <c r="B281" s="3093"/>
      <c r="C281" s="3009"/>
      <c r="D281" s="2973"/>
      <c r="E281" s="3100" t="s">
        <v>3353</v>
      </c>
      <c r="F281" s="3101"/>
      <c r="G281" s="3102"/>
    </row>
    <row r="282" spans="2:7" ht="18.95" customHeight="1" thickTop="1" x14ac:dyDescent="0.2">
      <c r="B282" s="3091" t="s">
        <v>3272</v>
      </c>
      <c r="C282" s="3008" t="s">
        <v>3636</v>
      </c>
      <c r="D282" s="2972" t="s">
        <v>3351</v>
      </c>
      <c r="E282" s="3095" t="s">
        <v>3596</v>
      </c>
      <c r="F282" s="3095"/>
      <c r="G282" s="3096"/>
    </row>
    <row r="283" spans="2:7" ht="18.95" customHeight="1" thickBot="1" x14ac:dyDescent="0.25">
      <c r="B283" s="3092"/>
      <c r="C283" s="1394"/>
      <c r="D283" s="1668"/>
      <c r="E283" s="3109" t="s">
        <v>3378</v>
      </c>
      <c r="F283" s="3109"/>
      <c r="G283" s="3110"/>
    </row>
    <row r="284" spans="2:7" ht="18.95" customHeight="1" thickTop="1" x14ac:dyDescent="0.2">
      <c r="B284" s="3092"/>
      <c r="C284" s="1394"/>
      <c r="D284" s="1668"/>
      <c r="E284" s="3111" t="s">
        <v>3360</v>
      </c>
      <c r="F284" s="3111"/>
      <c r="G284" s="3112"/>
    </row>
    <row r="285" spans="2:7" ht="18.95" customHeight="1" x14ac:dyDescent="0.2">
      <c r="B285" s="3092"/>
      <c r="C285" s="1394"/>
      <c r="D285" s="1668"/>
      <c r="E285" s="3113" t="s">
        <v>3354</v>
      </c>
      <c r="F285" s="3114"/>
      <c r="G285" s="3115"/>
    </row>
    <row r="286" spans="2:7" ht="36.75" customHeight="1" x14ac:dyDescent="0.2">
      <c r="B286" s="3092"/>
      <c r="C286" s="1394"/>
      <c r="D286" s="1668"/>
      <c r="E286" s="3116"/>
      <c r="F286" s="1140" t="s">
        <v>3358</v>
      </c>
      <c r="G286" s="1170" t="s">
        <v>3336</v>
      </c>
    </row>
    <row r="287" spans="2:7" ht="33.75" x14ac:dyDescent="0.2">
      <c r="B287" s="3092"/>
      <c r="C287" s="1394"/>
      <c r="D287" s="1668"/>
      <c r="E287" s="3117"/>
      <c r="F287" s="1144" t="s">
        <v>1471</v>
      </c>
      <c r="G287" s="1171" t="s">
        <v>869</v>
      </c>
    </row>
    <row r="288" spans="2:7" ht="33.75" x14ac:dyDescent="0.2">
      <c r="B288" s="3092"/>
      <c r="C288" s="1394"/>
      <c r="D288" s="1668"/>
      <c r="E288" s="3117"/>
      <c r="F288" s="1140" t="s">
        <v>704</v>
      </c>
      <c r="G288" s="1172" t="s">
        <v>1375</v>
      </c>
    </row>
    <row r="289" spans="2:7" ht="37.5" customHeight="1" x14ac:dyDescent="0.2">
      <c r="B289" s="3092"/>
      <c r="C289" s="1394"/>
      <c r="D289" s="1668"/>
      <c r="E289" s="3117"/>
      <c r="F289" s="1146" t="s">
        <v>1473</v>
      </c>
      <c r="G289" s="1170" t="s">
        <v>1482</v>
      </c>
    </row>
    <row r="290" spans="2:7" ht="45" x14ac:dyDescent="0.2">
      <c r="B290" s="3092"/>
      <c r="C290" s="1394"/>
      <c r="D290" s="1668"/>
      <c r="E290" s="3117"/>
      <c r="F290" s="1146" t="s">
        <v>1474</v>
      </c>
      <c r="G290" s="1170" t="s">
        <v>1482</v>
      </c>
    </row>
    <row r="291" spans="2:7" ht="33.75" x14ac:dyDescent="0.2">
      <c r="B291" s="3092"/>
      <c r="C291" s="1394"/>
      <c r="D291" s="1668"/>
      <c r="E291" s="3117"/>
      <c r="F291" s="1146" t="s">
        <v>1476</v>
      </c>
      <c r="G291" s="1170" t="s">
        <v>3338</v>
      </c>
    </row>
    <row r="292" spans="2:7" ht="42.75" customHeight="1" x14ac:dyDescent="0.2">
      <c r="B292" s="3092"/>
      <c r="C292" s="1394"/>
      <c r="D292" s="1668"/>
      <c r="E292" s="3117"/>
      <c r="F292" s="1146" t="s">
        <v>1477</v>
      </c>
      <c r="G292" s="1170" t="s">
        <v>3339</v>
      </c>
    </row>
    <row r="293" spans="2:7" ht="33.75" x14ac:dyDescent="0.2">
      <c r="B293" s="3092"/>
      <c r="C293" s="1394"/>
      <c r="D293" s="1668"/>
      <c r="E293" s="3118"/>
      <c r="F293" s="1146" t="s">
        <v>1478</v>
      </c>
      <c r="G293" s="1170" t="s">
        <v>1482</v>
      </c>
    </row>
    <row r="294" spans="2:7" ht="18.95" customHeight="1" x14ac:dyDescent="0.2">
      <c r="B294" s="3092"/>
      <c r="C294" s="1394"/>
      <c r="D294" s="1668"/>
      <c r="E294" s="3113" t="s">
        <v>3356</v>
      </c>
      <c r="F294" s="3113"/>
      <c r="G294" s="3119"/>
    </row>
    <row r="295" spans="2:7" ht="18.95" customHeight="1" x14ac:dyDescent="0.2">
      <c r="B295" s="3092"/>
      <c r="C295" s="1394"/>
      <c r="D295" s="1668"/>
      <c r="E295" s="3113" t="s">
        <v>3355</v>
      </c>
      <c r="F295" s="3113"/>
      <c r="G295" s="3119"/>
    </row>
    <row r="296" spans="2:7" ht="18.95" customHeight="1" x14ac:dyDescent="0.2">
      <c r="B296" s="3092"/>
      <c r="C296" s="1394"/>
      <c r="D296" s="1668"/>
      <c r="E296" s="3114" t="s">
        <v>3357</v>
      </c>
      <c r="F296" s="3114"/>
      <c r="G296" s="3115"/>
    </row>
    <row r="297" spans="2:7" ht="18.95" customHeight="1" thickBot="1" x14ac:dyDescent="0.25">
      <c r="B297" s="3092"/>
      <c r="C297" s="1394"/>
      <c r="D297" s="1668"/>
      <c r="E297" s="3114" t="s">
        <v>3560</v>
      </c>
      <c r="F297" s="3114"/>
      <c r="G297" s="3115"/>
    </row>
    <row r="298" spans="2:7" ht="18.95" customHeight="1" x14ac:dyDescent="0.2">
      <c r="B298" s="3092"/>
      <c r="C298" s="1394"/>
      <c r="D298" s="1668"/>
      <c r="E298" s="3127" t="s">
        <v>3359</v>
      </c>
      <c r="F298" s="3128"/>
      <c r="G298" s="3129"/>
    </row>
    <row r="299" spans="2:7" ht="18.95" customHeight="1" x14ac:dyDescent="0.2">
      <c r="B299" s="3092"/>
      <c r="C299" s="1394"/>
      <c r="D299" s="1668"/>
      <c r="E299" s="3124" t="s">
        <v>3354</v>
      </c>
      <c r="F299" s="3125"/>
      <c r="G299" s="3126"/>
    </row>
    <row r="300" spans="2:7" ht="36.75" customHeight="1" x14ac:dyDescent="0.2">
      <c r="B300" s="3092"/>
      <c r="C300" s="1394"/>
      <c r="D300" s="1668"/>
      <c r="E300" s="3120"/>
      <c r="F300" s="1140" t="s">
        <v>3358</v>
      </c>
      <c r="G300" s="1170" t="s">
        <v>3336</v>
      </c>
    </row>
    <row r="301" spans="2:7" ht="33.75" x14ac:dyDescent="0.2">
      <c r="B301" s="3092"/>
      <c r="C301" s="1394"/>
      <c r="D301" s="1668"/>
      <c r="E301" s="3121"/>
      <c r="F301" s="1140" t="s">
        <v>1471</v>
      </c>
      <c r="G301" s="1170" t="s">
        <v>2716</v>
      </c>
    </row>
    <row r="302" spans="2:7" ht="33.75" x14ac:dyDescent="0.2">
      <c r="B302" s="3092"/>
      <c r="C302" s="1394"/>
      <c r="D302" s="1668"/>
      <c r="E302" s="3121"/>
      <c r="F302" s="1140" t="s">
        <v>704</v>
      </c>
      <c r="G302" s="1173" t="s">
        <v>1375</v>
      </c>
    </row>
    <row r="303" spans="2:7" ht="42.75" customHeight="1" x14ac:dyDescent="0.2">
      <c r="B303" s="3092"/>
      <c r="C303" s="1394"/>
      <c r="D303" s="1668"/>
      <c r="E303" s="3122"/>
      <c r="F303" s="1140" t="s">
        <v>2377</v>
      </c>
      <c r="G303" s="1172" t="s">
        <v>863</v>
      </c>
    </row>
    <row r="304" spans="2:7" ht="18" customHeight="1" x14ac:dyDescent="0.2">
      <c r="B304" s="3092"/>
      <c r="C304" s="1394"/>
      <c r="D304" s="1668"/>
      <c r="E304" s="3130" t="s">
        <v>1161</v>
      </c>
      <c r="F304" s="3131"/>
      <c r="G304" s="3132"/>
    </row>
    <row r="305" spans="2:7" ht="39.75" customHeight="1" x14ac:dyDescent="0.2">
      <c r="B305" s="3092"/>
      <c r="C305" s="1394"/>
      <c r="D305" s="1668"/>
      <c r="E305" s="3120"/>
      <c r="F305" s="1140" t="s">
        <v>3583</v>
      </c>
      <c r="G305" s="1173" t="s">
        <v>3361</v>
      </c>
    </row>
    <row r="306" spans="2:7" ht="13.5" customHeight="1" x14ac:dyDescent="0.2">
      <c r="B306" s="3092"/>
      <c r="C306" s="1394"/>
      <c r="D306" s="1668"/>
      <c r="E306" s="3121"/>
      <c r="F306" s="1268" t="s">
        <v>1162</v>
      </c>
      <c r="G306" s="3123"/>
    </row>
    <row r="307" spans="2:7" ht="45" x14ac:dyDescent="0.2">
      <c r="B307" s="3092"/>
      <c r="C307" s="1394"/>
      <c r="D307" s="1668"/>
      <c r="E307" s="3121"/>
      <c r="F307" s="1140" t="s">
        <v>3584</v>
      </c>
      <c r="G307" s="1172" t="s">
        <v>1510</v>
      </c>
    </row>
    <row r="308" spans="2:7" ht="13.5" customHeight="1" x14ac:dyDescent="0.2">
      <c r="B308" s="3092"/>
      <c r="C308" s="1394"/>
      <c r="D308" s="1668"/>
      <c r="E308" s="3121"/>
      <c r="F308" s="1268" t="s">
        <v>1162</v>
      </c>
      <c r="G308" s="3123"/>
    </row>
    <row r="309" spans="2:7" ht="33.75" x14ac:dyDescent="0.2">
      <c r="B309" s="3092"/>
      <c r="C309" s="1394"/>
      <c r="D309" s="1668"/>
      <c r="E309" s="3121"/>
      <c r="F309" s="1140" t="s">
        <v>3585</v>
      </c>
      <c r="G309" s="1172" t="s">
        <v>3362</v>
      </c>
    </row>
    <row r="310" spans="2:7" ht="14.25" customHeight="1" x14ac:dyDescent="0.2">
      <c r="B310" s="3092"/>
      <c r="C310" s="1394"/>
      <c r="D310" s="1668"/>
      <c r="E310" s="3121"/>
      <c r="F310" s="1268" t="s">
        <v>1162</v>
      </c>
      <c r="G310" s="3123"/>
    </row>
    <row r="311" spans="2:7" ht="33.75" x14ac:dyDescent="0.2">
      <c r="B311" s="3092"/>
      <c r="C311" s="1394"/>
      <c r="D311" s="1668"/>
      <c r="E311" s="3122"/>
      <c r="F311" s="1140" t="s">
        <v>3586</v>
      </c>
      <c r="G311" s="1172" t="s">
        <v>3362</v>
      </c>
    </row>
    <row r="312" spans="2:7" ht="18.95" customHeight="1" x14ac:dyDescent="0.2">
      <c r="B312" s="3092"/>
      <c r="C312" s="1394"/>
      <c r="D312" s="1668"/>
      <c r="E312" s="3124" t="s">
        <v>3356</v>
      </c>
      <c r="F312" s="3125"/>
      <c r="G312" s="3126"/>
    </row>
    <row r="313" spans="2:7" ht="18.95" customHeight="1" x14ac:dyDescent="0.2">
      <c r="B313" s="3092"/>
      <c r="C313" s="1394"/>
      <c r="D313" s="1668"/>
      <c r="E313" s="3124" t="s">
        <v>3355</v>
      </c>
      <c r="F313" s="3125"/>
      <c r="G313" s="3126"/>
    </row>
    <row r="314" spans="2:7" ht="18.95" customHeight="1" x14ac:dyDescent="0.2">
      <c r="B314" s="3092"/>
      <c r="C314" s="1394"/>
      <c r="D314" s="1668"/>
      <c r="E314" s="3124" t="s">
        <v>3357</v>
      </c>
      <c r="F314" s="3125"/>
      <c r="G314" s="3126"/>
    </row>
    <row r="315" spans="2:7" ht="18.95" customHeight="1" thickBot="1" x14ac:dyDescent="0.25">
      <c r="B315" s="3092"/>
      <c r="C315" s="1394"/>
      <c r="D315" s="1668"/>
      <c r="E315" s="3139" t="s">
        <v>3560</v>
      </c>
      <c r="F315" s="3140"/>
      <c r="G315" s="3141"/>
    </row>
    <row r="316" spans="2:7" ht="18.95" customHeight="1" x14ac:dyDescent="0.2">
      <c r="B316" s="3092"/>
      <c r="C316" s="1394"/>
      <c r="D316" s="1668"/>
      <c r="E316" s="3111" t="s">
        <v>3363</v>
      </c>
      <c r="F316" s="3111"/>
      <c r="G316" s="3112"/>
    </row>
    <row r="317" spans="2:7" ht="18.95" customHeight="1" x14ac:dyDescent="0.2">
      <c r="B317" s="3092"/>
      <c r="C317" s="1394"/>
      <c r="D317" s="1668"/>
      <c r="E317" s="3113" t="s">
        <v>3354</v>
      </c>
      <c r="F317" s="3114"/>
      <c r="G317" s="3115"/>
    </row>
    <row r="318" spans="2:7" ht="36.75" customHeight="1" x14ac:dyDescent="0.2">
      <c r="B318" s="3092"/>
      <c r="C318" s="1394"/>
      <c r="D318" s="1668"/>
      <c r="E318" s="3116"/>
      <c r="F318" s="1140" t="s">
        <v>3358</v>
      </c>
      <c r="G318" s="1170" t="s">
        <v>3336</v>
      </c>
    </row>
    <row r="319" spans="2:7" ht="33.75" x14ac:dyDescent="0.2">
      <c r="B319" s="3092"/>
      <c r="C319" s="1394"/>
      <c r="D319" s="1668"/>
      <c r="E319" s="3117"/>
      <c r="F319" s="1144" t="s">
        <v>1471</v>
      </c>
      <c r="G319" s="1170" t="s">
        <v>93</v>
      </c>
    </row>
    <row r="320" spans="2:7" ht="33.75" x14ac:dyDescent="0.2">
      <c r="B320" s="3092"/>
      <c r="C320" s="1394"/>
      <c r="D320" s="1668"/>
      <c r="E320" s="3117"/>
      <c r="F320" s="1140" t="s">
        <v>704</v>
      </c>
      <c r="G320" s="1173" t="s">
        <v>1375</v>
      </c>
    </row>
    <row r="321" spans="2:7" ht="36" customHeight="1" x14ac:dyDescent="0.2">
      <c r="B321" s="3092"/>
      <c r="C321" s="1394"/>
      <c r="D321" s="1668"/>
      <c r="E321" s="3117"/>
      <c r="F321" s="1146" t="s">
        <v>1473</v>
      </c>
      <c r="G321" s="1170" t="s">
        <v>935</v>
      </c>
    </row>
    <row r="322" spans="2:7" ht="45" x14ac:dyDescent="0.2">
      <c r="B322" s="3092"/>
      <c r="C322" s="1394"/>
      <c r="D322" s="1668"/>
      <c r="E322" s="3117"/>
      <c r="F322" s="1146" t="s">
        <v>1474</v>
      </c>
      <c r="G322" s="1170" t="s">
        <v>935</v>
      </c>
    </row>
    <row r="323" spans="2:7" ht="33.75" x14ac:dyDescent="0.2">
      <c r="B323" s="3092"/>
      <c r="C323" s="1394"/>
      <c r="D323" s="1668"/>
      <c r="E323" s="3117"/>
      <c r="F323" s="1146" t="s">
        <v>1476</v>
      </c>
      <c r="G323" s="1170" t="s">
        <v>935</v>
      </c>
    </row>
    <row r="324" spans="2:7" ht="35.25" customHeight="1" x14ac:dyDescent="0.2">
      <c r="B324" s="3092"/>
      <c r="C324" s="1394"/>
      <c r="D324" s="1668"/>
      <c r="E324" s="3117"/>
      <c r="F324" s="1146" t="s">
        <v>1477</v>
      </c>
      <c r="G324" s="1170" t="s">
        <v>1484</v>
      </c>
    </row>
    <row r="325" spans="2:7" ht="33.75" x14ac:dyDescent="0.2">
      <c r="B325" s="3092"/>
      <c r="C325" s="1394"/>
      <c r="D325" s="1668"/>
      <c r="E325" s="3118"/>
      <c r="F325" s="1146" t="s">
        <v>1478</v>
      </c>
      <c r="G325" s="1173" t="s">
        <v>1374</v>
      </c>
    </row>
    <row r="326" spans="2:7" ht="18.95" customHeight="1" x14ac:dyDescent="0.2">
      <c r="B326" s="3092"/>
      <c r="C326" s="1394"/>
      <c r="D326" s="1668"/>
      <c r="E326" s="3113" t="s">
        <v>3356</v>
      </c>
      <c r="F326" s="3113"/>
      <c r="G326" s="3119"/>
    </row>
    <row r="327" spans="2:7" ht="18.95" customHeight="1" x14ac:dyDescent="0.2">
      <c r="B327" s="3092"/>
      <c r="C327" s="1394"/>
      <c r="D327" s="1668"/>
      <c r="E327" s="3113" t="s">
        <v>3355</v>
      </c>
      <c r="F327" s="3113"/>
      <c r="G327" s="3119"/>
    </row>
    <row r="328" spans="2:7" ht="18.95" customHeight="1" x14ac:dyDescent="0.2">
      <c r="B328" s="3092"/>
      <c r="C328" s="1394"/>
      <c r="D328" s="1668"/>
      <c r="E328" s="3114" t="s">
        <v>3357</v>
      </c>
      <c r="F328" s="3114"/>
      <c r="G328" s="3115"/>
    </row>
    <row r="329" spans="2:7" ht="18.95" customHeight="1" thickBot="1" x14ac:dyDescent="0.25">
      <c r="B329" s="3092"/>
      <c r="C329" s="1394"/>
      <c r="D329" s="1668"/>
      <c r="E329" s="3133" t="s">
        <v>3560</v>
      </c>
      <c r="F329" s="3133"/>
      <c r="G329" s="3134"/>
    </row>
    <row r="330" spans="2:7" ht="18.95" customHeight="1" x14ac:dyDescent="0.2">
      <c r="B330" s="3092"/>
      <c r="C330" s="1394"/>
      <c r="D330" s="1668"/>
      <c r="E330" s="3135" t="s">
        <v>3597</v>
      </c>
      <c r="F330" s="3135"/>
      <c r="G330" s="3136"/>
    </row>
    <row r="331" spans="2:7" ht="18.95" customHeight="1" x14ac:dyDescent="0.2">
      <c r="B331" s="3092"/>
      <c r="C331" s="1394"/>
      <c r="D331" s="1668"/>
      <c r="E331" s="2131" t="s">
        <v>3354</v>
      </c>
      <c r="F331" s="3137"/>
      <c r="G331" s="3138"/>
    </row>
    <row r="332" spans="2:7" ht="36.75" customHeight="1" x14ac:dyDescent="0.2">
      <c r="B332" s="3092"/>
      <c r="C332" s="1394"/>
      <c r="D332" s="1668"/>
      <c r="E332" s="3120"/>
      <c r="F332" s="1140" t="s">
        <v>3358</v>
      </c>
      <c r="G332" s="1170" t="s">
        <v>3336</v>
      </c>
    </row>
    <row r="333" spans="2:7" ht="33.75" x14ac:dyDescent="0.2">
      <c r="B333" s="3092"/>
      <c r="C333" s="1394"/>
      <c r="D333" s="1668"/>
      <c r="E333" s="3121"/>
      <c r="F333" s="1144" t="s">
        <v>1471</v>
      </c>
      <c r="G333" s="1170" t="s">
        <v>93</v>
      </c>
    </row>
    <row r="334" spans="2:7" ht="33.75" x14ac:dyDescent="0.2">
      <c r="B334" s="3092"/>
      <c r="C334" s="1394"/>
      <c r="D334" s="1668"/>
      <c r="E334" s="3121"/>
      <c r="F334" s="1140" t="s">
        <v>704</v>
      </c>
      <c r="G334" s="1173" t="s">
        <v>1375</v>
      </c>
    </row>
    <row r="335" spans="2:7" ht="36" customHeight="1" x14ac:dyDescent="0.2">
      <c r="B335" s="3092"/>
      <c r="C335" s="1394"/>
      <c r="D335" s="1668"/>
      <c r="E335" s="3121"/>
      <c r="F335" s="1140" t="s">
        <v>3583</v>
      </c>
      <c r="G335" s="1170" t="s">
        <v>935</v>
      </c>
    </row>
    <row r="336" spans="2:7" ht="45" x14ac:dyDescent="0.2">
      <c r="B336" s="3092"/>
      <c r="C336" s="1394"/>
      <c r="D336" s="1668"/>
      <c r="E336" s="3121"/>
      <c r="F336" s="1140" t="s">
        <v>3584</v>
      </c>
      <c r="G336" s="1170" t="s">
        <v>935</v>
      </c>
    </row>
    <row r="337" spans="2:7" ht="33.75" x14ac:dyDescent="0.2">
      <c r="B337" s="3092"/>
      <c r="C337" s="1394"/>
      <c r="D337" s="1668"/>
      <c r="E337" s="3121"/>
      <c r="F337" s="1140" t="s">
        <v>3585</v>
      </c>
      <c r="G337" s="1170" t="s">
        <v>935</v>
      </c>
    </row>
    <row r="338" spans="2:7" ht="35.25" customHeight="1" x14ac:dyDescent="0.2">
      <c r="B338" s="3092"/>
      <c r="C338" s="1394"/>
      <c r="D338" s="1668"/>
      <c r="E338" s="3121"/>
      <c r="F338" s="1140" t="s">
        <v>2377</v>
      </c>
      <c r="G338" s="1170" t="s">
        <v>3587</v>
      </c>
    </row>
    <row r="339" spans="2:7" ht="33.75" x14ac:dyDescent="0.2">
      <c r="B339" s="3092"/>
      <c r="C339" s="1394"/>
      <c r="D339" s="1668"/>
      <c r="E339" s="3122"/>
      <c r="F339" s="1140" t="s">
        <v>3586</v>
      </c>
      <c r="G339" s="1173" t="s">
        <v>1374</v>
      </c>
    </row>
    <row r="340" spans="2:7" ht="18.95" customHeight="1" x14ac:dyDescent="0.2">
      <c r="B340" s="3092"/>
      <c r="C340" s="1394"/>
      <c r="D340" s="1668"/>
      <c r="E340" s="2131" t="s">
        <v>3588</v>
      </c>
      <c r="F340" s="2131"/>
      <c r="G340" s="3146"/>
    </row>
    <row r="341" spans="2:7" ht="18.95" customHeight="1" x14ac:dyDescent="0.2">
      <c r="B341" s="3092"/>
      <c r="C341" s="1394"/>
      <c r="D341" s="1668"/>
      <c r="E341" s="2131" t="s">
        <v>3589</v>
      </c>
      <c r="F341" s="2131"/>
      <c r="G341" s="3146"/>
    </row>
    <row r="342" spans="2:7" ht="18.95" customHeight="1" x14ac:dyDescent="0.2">
      <c r="B342" s="3092"/>
      <c r="C342" s="1394"/>
      <c r="D342" s="1668"/>
      <c r="E342" s="3137" t="s">
        <v>3357</v>
      </c>
      <c r="F342" s="3137"/>
      <c r="G342" s="3138"/>
    </row>
    <row r="343" spans="2:7" ht="18.95" customHeight="1" thickBot="1" x14ac:dyDescent="0.25">
      <c r="B343" s="3093"/>
      <c r="C343" s="3009"/>
      <c r="D343" s="2973"/>
      <c r="E343" s="3147" t="s">
        <v>3560</v>
      </c>
      <c r="F343" s="3147"/>
      <c r="G343" s="3148"/>
    </row>
    <row r="344" spans="2:7" ht="18.95" customHeight="1" thickTop="1" x14ac:dyDescent="0.2">
      <c r="B344" s="3091" t="s">
        <v>3273</v>
      </c>
      <c r="C344" s="3008" t="s">
        <v>3637</v>
      </c>
      <c r="D344" s="3153" t="s">
        <v>3281</v>
      </c>
      <c r="E344" s="3095" t="s">
        <v>3596</v>
      </c>
      <c r="F344" s="3095"/>
      <c r="G344" s="3096"/>
    </row>
    <row r="345" spans="2:7" ht="18.95" customHeight="1" thickBot="1" x14ac:dyDescent="0.25">
      <c r="B345" s="3092"/>
      <c r="C345" s="1394"/>
      <c r="D345" s="3154"/>
      <c r="E345" s="3109" t="s">
        <v>3378</v>
      </c>
      <c r="F345" s="3109"/>
      <c r="G345" s="3110"/>
    </row>
    <row r="346" spans="2:7" ht="18.95" customHeight="1" thickTop="1" x14ac:dyDescent="0.2">
      <c r="B346" s="3092"/>
      <c r="C346" s="1394"/>
      <c r="D346" s="3154"/>
      <c r="E346" s="3111" t="s">
        <v>3365</v>
      </c>
      <c r="F346" s="3111"/>
      <c r="G346" s="3112"/>
    </row>
    <row r="347" spans="2:7" ht="18.95" customHeight="1" x14ac:dyDescent="0.2">
      <c r="B347" s="3092"/>
      <c r="C347" s="1394"/>
      <c r="D347" s="3154"/>
      <c r="E347" s="3113" t="s">
        <v>3318</v>
      </c>
      <c r="F347" s="3114"/>
      <c r="G347" s="3115"/>
    </row>
    <row r="348" spans="2:7" ht="36.75" customHeight="1" x14ac:dyDescent="0.2">
      <c r="B348" s="3092"/>
      <c r="C348" s="1394"/>
      <c r="D348" s="3154"/>
      <c r="E348" s="3116"/>
      <c r="F348" s="1140" t="s">
        <v>3358</v>
      </c>
      <c r="G348" s="1170" t="s">
        <v>3336</v>
      </c>
    </row>
    <row r="349" spans="2:7" ht="33.75" x14ac:dyDescent="0.2">
      <c r="B349" s="3092"/>
      <c r="C349" s="1394"/>
      <c r="D349" s="3154"/>
      <c r="E349" s="3117"/>
      <c r="F349" s="1144" t="s">
        <v>1471</v>
      </c>
      <c r="G349" s="1171" t="s">
        <v>93</v>
      </c>
    </row>
    <row r="350" spans="2:7" ht="33.75" x14ac:dyDescent="0.2">
      <c r="B350" s="3092"/>
      <c r="C350" s="1394"/>
      <c r="D350" s="3154"/>
      <c r="E350" s="3117"/>
      <c r="F350" s="1140" t="s">
        <v>704</v>
      </c>
      <c r="G350" s="1172" t="s">
        <v>1375</v>
      </c>
    </row>
    <row r="351" spans="2:7" ht="37.5" customHeight="1" x14ac:dyDescent="0.2">
      <c r="B351" s="3092"/>
      <c r="C351" s="1394"/>
      <c r="D351" s="3154"/>
      <c r="E351" s="3117"/>
      <c r="F351" s="1146" t="s">
        <v>1473</v>
      </c>
      <c r="G351" s="1170" t="s">
        <v>1374</v>
      </c>
    </row>
    <row r="352" spans="2:7" ht="45" x14ac:dyDescent="0.2">
      <c r="B352" s="3092"/>
      <c r="C352" s="1394"/>
      <c r="D352" s="3154"/>
      <c r="E352" s="3117"/>
      <c r="F352" s="1146" t="s">
        <v>1474</v>
      </c>
      <c r="G352" s="1170" t="s">
        <v>935</v>
      </c>
    </row>
    <row r="353" spans="2:7" ht="33.75" x14ac:dyDescent="0.2">
      <c r="B353" s="3092"/>
      <c r="C353" s="1394"/>
      <c r="D353" s="3154"/>
      <c r="E353" s="3117"/>
      <c r="F353" s="1146" t="s">
        <v>1476</v>
      </c>
      <c r="G353" s="1170" t="s">
        <v>935</v>
      </c>
    </row>
    <row r="354" spans="2:7" ht="36.75" customHeight="1" x14ac:dyDescent="0.2">
      <c r="B354" s="3092"/>
      <c r="C354" s="1394"/>
      <c r="D354" s="3154"/>
      <c r="E354" s="3117"/>
      <c r="F354" s="1146" t="s">
        <v>1477</v>
      </c>
      <c r="G354" s="1170" t="s">
        <v>2359</v>
      </c>
    </row>
    <row r="355" spans="2:7" ht="33.75" x14ac:dyDescent="0.2">
      <c r="B355" s="3092"/>
      <c r="C355" s="1394"/>
      <c r="D355" s="3154"/>
      <c r="E355" s="3118"/>
      <c r="F355" s="1146" t="s">
        <v>1478</v>
      </c>
      <c r="G355" s="1170" t="s">
        <v>935</v>
      </c>
    </row>
    <row r="356" spans="2:7" ht="18.95" customHeight="1" thickBot="1" x14ac:dyDescent="0.25">
      <c r="B356" s="3092"/>
      <c r="C356" s="1394"/>
      <c r="D356" s="3154"/>
      <c r="E356" s="3142" t="s">
        <v>3364</v>
      </c>
      <c r="F356" s="3142"/>
      <c r="G356" s="3143"/>
    </row>
    <row r="357" spans="2:7" ht="18.95" customHeight="1" thickTop="1" x14ac:dyDescent="0.2">
      <c r="B357" s="3092"/>
      <c r="C357" s="1394"/>
      <c r="D357" s="3154"/>
      <c r="E357" s="3144" t="s">
        <v>3367</v>
      </c>
      <c r="F357" s="3144"/>
      <c r="G357" s="3145"/>
    </row>
    <row r="358" spans="2:7" ht="18.95" customHeight="1" x14ac:dyDescent="0.2">
      <c r="B358" s="3092"/>
      <c r="C358" s="1394"/>
      <c r="D358" s="3154"/>
      <c r="E358" s="3113" t="s">
        <v>3318</v>
      </c>
      <c r="F358" s="3114"/>
      <c r="G358" s="3115"/>
    </row>
    <row r="359" spans="2:7" ht="36.75" customHeight="1" x14ac:dyDescent="0.2">
      <c r="B359" s="3092"/>
      <c r="C359" s="1394"/>
      <c r="D359" s="3154"/>
      <c r="E359" s="3116"/>
      <c r="F359" s="1140" t="s">
        <v>3358</v>
      </c>
      <c r="G359" s="1170" t="s">
        <v>3336</v>
      </c>
    </row>
    <row r="360" spans="2:7" ht="33.75" x14ac:dyDescent="0.2">
      <c r="B360" s="3092"/>
      <c r="C360" s="1394"/>
      <c r="D360" s="3154"/>
      <c r="E360" s="3117"/>
      <c r="F360" s="1144" t="s">
        <v>1471</v>
      </c>
      <c r="G360" s="1170" t="s">
        <v>2716</v>
      </c>
    </row>
    <row r="361" spans="2:7" ht="33.75" x14ac:dyDescent="0.2">
      <c r="B361" s="3092"/>
      <c r="C361" s="1394"/>
      <c r="D361" s="3154"/>
      <c r="E361" s="3117"/>
      <c r="F361" s="1140" t="s">
        <v>704</v>
      </c>
      <c r="G361" s="1173" t="s">
        <v>397</v>
      </c>
    </row>
    <row r="362" spans="2:7" ht="39.75" customHeight="1" x14ac:dyDescent="0.2">
      <c r="B362" s="3092"/>
      <c r="C362" s="1394"/>
      <c r="D362" s="3154"/>
      <c r="E362" s="3117"/>
      <c r="F362" s="1146" t="s">
        <v>1473</v>
      </c>
      <c r="G362" s="1173" t="s">
        <v>3361</v>
      </c>
    </row>
    <row r="363" spans="2:7" ht="45" x14ac:dyDescent="0.2">
      <c r="B363" s="3092"/>
      <c r="C363" s="1394"/>
      <c r="D363" s="3154"/>
      <c r="E363" s="3117"/>
      <c r="F363" s="1146" t="s">
        <v>1474</v>
      </c>
      <c r="G363" s="1172" t="s">
        <v>3602</v>
      </c>
    </row>
    <row r="364" spans="2:7" ht="33.75" x14ac:dyDescent="0.2">
      <c r="B364" s="3092"/>
      <c r="C364" s="1394"/>
      <c r="D364" s="3154"/>
      <c r="E364" s="3117"/>
      <c r="F364" s="1146" t="s">
        <v>1476</v>
      </c>
      <c r="G364" s="361" t="s">
        <v>3362</v>
      </c>
    </row>
    <row r="365" spans="2:7" ht="42.75" customHeight="1" x14ac:dyDescent="0.2">
      <c r="B365" s="3092"/>
      <c r="C365" s="1394"/>
      <c r="D365" s="3154"/>
      <c r="E365" s="3117"/>
      <c r="F365" s="1146" t="s">
        <v>1477</v>
      </c>
      <c r="G365" s="1172" t="s">
        <v>1515</v>
      </c>
    </row>
    <row r="366" spans="2:7" ht="33.75" x14ac:dyDescent="0.2">
      <c r="B366" s="3092"/>
      <c r="C366" s="1394"/>
      <c r="D366" s="3154"/>
      <c r="E366" s="3118"/>
      <c r="F366" s="1146" t="s">
        <v>1478</v>
      </c>
      <c r="G366" s="361" t="s">
        <v>3362</v>
      </c>
    </row>
    <row r="367" spans="2:7" ht="18.95" customHeight="1" thickBot="1" x14ac:dyDescent="0.25">
      <c r="B367" s="3092"/>
      <c r="C367" s="1394"/>
      <c r="D367" s="3154"/>
      <c r="E367" s="3142" t="s">
        <v>3364</v>
      </c>
      <c r="F367" s="3142"/>
      <c r="G367" s="3143"/>
    </row>
    <row r="368" spans="2:7" ht="18.95" customHeight="1" thickTop="1" x14ac:dyDescent="0.2">
      <c r="B368" s="3092"/>
      <c r="C368" s="1394"/>
      <c r="D368" s="3154"/>
      <c r="E368" s="3144" t="s">
        <v>3359</v>
      </c>
      <c r="F368" s="3144"/>
      <c r="G368" s="3145"/>
    </row>
    <row r="369" spans="2:9" ht="18.95" customHeight="1" x14ac:dyDescent="0.2">
      <c r="B369" s="3092"/>
      <c r="C369" s="1394"/>
      <c r="D369" s="3154"/>
      <c r="E369" s="3113" t="s">
        <v>3318</v>
      </c>
      <c r="F369" s="3114"/>
      <c r="G369" s="3115"/>
    </row>
    <row r="370" spans="2:9" ht="36.75" customHeight="1" x14ac:dyDescent="0.2">
      <c r="B370" s="3092"/>
      <c r="C370" s="1394"/>
      <c r="D370" s="3154"/>
      <c r="E370" s="3116"/>
      <c r="F370" s="1140" t="s">
        <v>3358</v>
      </c>
      <c r="G370" s="1170" t="s">
        <v>3336</v>
      </c>
    </row>
    <row r="371" spans="2:9" ht="33.75" x14ac:dyDescent="0.2">
      <c r="B371" s="3092"/>
      <c r="C371" s="1394"/>
      <c r="D371" s="3154"/>
      <c r="E371" s="3117"/>
      <c r="F371" s="1144" t="s">
        <v>1471</v>
      </c>
      <c r="G371" s="1170" t="s">
        <v>2716</v>
      </c>
    </row>
    <row r="372" spans="2:9" ht="33.75" x14ac:dyDescent="0.2">
      <c r="B372" s="3092"/>
      <c r="C372" s="1394"/>
      <c r="D372" s="3154"/>
      <c r="E372" s="3117"/>
      <c r="F372" s="1140" t="s">
        <v>704</v>
      </c>
      <c r="G372" s="1173" t="s">
        <v>397</v>
      </c>
    </row>
    <row r="373" spans="2:9" ht="39.75" customHeight="1" x14ac:dyDescent="0.2">
      <c r="B373" s="3092"/>
      <c r="C373" s="1394"/>
      <c r="D373" s="3154"/>
      <c r="E373" s="3117"/>
      <c r="F373" s="1146" t="s">
        <v>1473</v>
      </c>
      <c r="G373" s="1173" t="s">
        <v>3361</v>
      </c>
    </row>
    <row r="374" spans="2:9" ht="45" x14ac:dyDescent="0.2">
      <c r="B374" s="3092"/>
      <c r="C374" s="1394"/>
      <c r="D374" s="3154"/>
      <c r="E374" s="3117"/>
      <c r="F374" s="1146" t="s">
        <v>1474</v>
      </c>
      <c r="G374" s="1172" t="s">
        <v>1510</v>
      </c>
    </row>
    <row r="375" spans="2:9" ht="33.75" x14ac:dyDescent="0.2">
      <c r="B375" s="3092"/>
      <c r="C375" s="1394"/>
      <c r="D375" s="3154"/>
      <c r="E375" s="3117"/>
      <c r="F375" s="1146" t="s">
        <v>1476</v>
      </c>
      <c r="G375" s="361" t="s">
        <v>3362</v>
      </c>
    </row>
    <row r="376" spans="2:9" ht="42.75" customHeight="1" x14ac:dyDescent="0.2">
      <c r="B376" s="3092"/>
      <c r="C376" s="1394"/>
      <c r="D376" s="3154"/>
      <c r="E376" s="3117"/>
      <c r="F376" s="1146" t="s">
        <v>1477</v>
      </c>
      <c r="G376" s="1172" t="s">
        <v>1515</v>
      </c>
    </row>
    <row r="377" spans="2:9" ht="33.75" x14ac:dyDescent="0.2">
      <c r="B377" s="3092"/>
      <c r="C377" s="1394"/>
      <c r="D377" s="3154"/>
      <c r="E377" s="3118"/>
      <c r="F377" s="1146" t="s">
        <v>1478</v>
      </c>
      <c r="G377" s="361" t="s">
        <v>3362</v>
      </c>
    </row>
    <row r="378" spans="2:9" ht="18.95" customHeight="1" thickBot="1" x14ac:dyDescent="0.25">
      <c r="B378" s="3092"/>
      <c r="C378" s="1394"/>
      <c r="D378" s="3154"/>
      <c r="E378" s="3142" t="s">
        <v>3366</v>
      </c>
      <c r="F378" s="3142"/>
      <c r="G378" s="3143"/>
    </row>
    <row r="379" spans="2:9" ht="18.95" customHeight="1" thickTop="1" x14ac:dyDescent="0.25">
      <c r="B379" s="3092"/>
      <c r="C379" s="1394"/>
      <c r="D379" s="3154"/>
      <c r="E379" s="3144" t="s">
        <v>3363</v>
      </c>
      <c r="F379" s="3144"/>
      <c r="G379" s="3145"/>
      <c r="H379"/>
      <c r="I379"/>
    </row>
    <row r="380" spans="2:9" ht="15" customHeight="1" x14ac:dyDescent="0.2">
      <c r="B380" s="3092"/>
      <c r="C380" s="1394"/>
      <c r="D380" s="3154"/>
      <c r="E380" s="3113" t="s">
        <v>3318</v>
      </c>
      <c r="F380" s="3114"/>
      <c r="G380" s="3115"/>
    </row>
    <row r="381" spans="2:9" ht="36.75" customHeight="1" x14ac:dyDescent="0.2">
      <c r="B381" s="3092"/>
      <c r="C381" s="1394"/>
      <c r="D381" s="3154"/>
      <c r="E381" s="3116"/>
      <c r="F381" s="1140" t="s">
        <v>3358</v>
      </c>
      <c r="G381" s="1170" t="s">
        <v>3336</v>
      </c>
    </row>
    <row r="382" spans="2:9" ht="33.75" x14ac:dyDescent="0.2">
      <c r="B382" s="3092"/>
      <c r="C382" s="1394"/>
      <c r="D382" s="3154"/>
      <c r="E382" s="3117"/>
      <c r="F382" s="1144" t="s">
        <v>1471</v>
      </c>
      <c r="G382" s="1170" t="s">
        <v>93</v>
      </c>
    </row>
    <row r="383" spans="2:9" ht="33.75" x14ac:dyDescent="0.2">
      <c r="B383" s="3092"/>
      <c r="C383" s="1394"/>
      <c r="D383" s="3154"/>
      <c r="E383" s="3117"/>
      <c r="F383" s="1140" t="s">
        <v>704</v>
      </c>
      <c r="G383" s="1173" t="s">
        <v>1375</v>
      </c>
    </row>
    <row r="384" spans="2:9" ht="36" customHeight="1" x14ac:dyDescent="0.2">
      <c r="B384" s="3092"/>
      <c r="C384" s="1394"/>
      <c r="D384" s="3154"/>
      <c r="E384" s="3117"/>
      <c r="F384" s="1146" t="s">
        <v>1473</v>
      </c>
      <c r="G384" s="1170" t="s">
        <v>935</v>
      </c>
    </row>
    <row r="385" spans="2:8" ht="45" x14ac:dyDescent="0.2">
      <c r="B385" s="3092"/>
      <c r="C385" s="1394"/>
      <c r="D385" s="3154"/>
      <c r="E385" s="3117"/>
      <c r="F385" s="1146" t="s">
        <v>1474</v>
      </c>
      <c r="G385" s="1170" t="s">
        <v>935</v>
      </c>
    </row>
    <row r="386" spans="2:8" ht="33.75" x14ac:dyDescent="0.2">
      <c r="B386" s="3092"/>
      <c r="C386" s="1394"/>
      <c r="D386" s="3154"/>
      <c r="E386" s="3117"/>
      <c r="F386" s="1146" t="s">
        <v>1476</v>
      </c>
      <c r="G386" s="1170" t="s">
        <v>935</v>
      </c>
    </row>
    <row r="387" spans="2:8" ht="35.25" customHeight="1" x14ac:dyDescent="0.25">
      <c r="B387" s="3092"/>
      <c r="C387" s="1394"/>
      <c r="D387" s="3154"/>
      <c r="E387" s="3117"/>
      <c r="F387" s="1146" t="s">
        <v>1477</v>
      </c>
      <c r="G387" s="1170" t="s">
        <v>1484</v>
      </c>
      <c r="H387"/>
    </row>
    <row r="388" spans="2:8" ht="33.75" x14ac:dyDescent="0.2">
      <c r="B388" s="3092"/>
      <c r="C388" s="1394"/>
      <c r="D388" s="3154"/>
      <c r="E388" s="3118"/>
      <c r="F388" s="1146" t="s">
        <v>1478</v>
      </c>
      <c r="G388" s="1173" t="s">
        <v>1374</v>
      </c>
    </row>
    <row r="389" spans="2:8" ht="18.95" customHeight="1" thickBot="1" x14ac:dyDescent="0.25">
      <c r="B389" s="3092"/>
      <c r="C389" s="1394"/>
      <c r="D389" s="3154"/>
      <c r="E389" s="3114" t="s">
        <v>3366</v>
      </c>
      <c r="F389" s="3114"/>
      <c r="G389" s="3115"/>
    </row>
    <row r="390" spans="2:8" ht="18.95" customHeight="1" x14ac:dyDescent="0.25">
      <c r="B390" s="3092"/>
      <c r="C390" s="1394"/>
      <c r="D390" s="3154"/>
      <c r="E390" s="3149" t="s">
        <v>3597</v>
      </c>
      <c r="F390" s="3149"/>
      <c r="G390" s="3150"/>
      <c r="H390"/>
    </row>
    <row r="391" spans="2:8" ht="15" customHeight="1" x14ac:dyDescent="0.2">
      <c r="B391" s="3092"/>
      <c r="C391" s="1394"/>
      <c r="D391" s="3154"/>
      <c r="E391" s="2131" t="s">
        <v>3318</v>
      </c>
      <c r="F391" s="3137"/>
      <c r="G391" s="3138"/>
    </row>
    <row r="392" spans="2:8" ht="36.75" customHeight="1" x14ac:dyDescent="0.2">
      <c r="B392" s="3092"/>
      <c r="C392" s="1394"/>
      <c r="D392" s="3154"/>
      <c r="E392" s="3120"/>
      <c r="F392" s="1140" t="s">
        <v>3358</v>
      </c>
      <c r="G392" s="1170" t="s">
        <v>3336</v>
      </c>
    </row>
    <row r="393" spans="2:8" ht="33.75" x14ac:dyDescent="0.2">
      <c r="B393" s="3092"/>
      <c r="C393" s="1394"/>
      <c r="D393" s="3154"/>
      <c r="E393" s="3121"/>
      <c r="F393" s="1144" t="s">
        <v>1471</v>
      </c>
      <c r="G393" s="1170" t="s">
        <v>93</v>
      </c>
    </row>
    <row r="394" spans="2:8" ht="33.75" x14ac:dyDescent="0.2">
      <c r="B394" s="3092"/>
      <c r="C394" s="1394"/>
      <c r="D394" s="3154"/>
      <c r="E394" s="3121"/>
      <c r="F394" s="1140" t="s">
        <v>704</v>
      </c>
      <c r="G394" s="1173" t="s">
        <v>1375</v>
      </c>
    </row>
    <row r="395" spans="2:8" ht="36" customHeight="1" x14ac:dyDescent="0.2">
      <c r="B395" s="3092"/>
      <c r="C395" s="1394"/>
      <c r="D395" s="3154"/>
      <c r="E395" s="3121"/>
      <c r="F395" s="1140" t="s">
        <v>3583</v>
      </c>
      <c r="G395" s="1170" t="s">
        <v>935</v>
      </c>
    </row>
    <row r="396" spans="2:8" ht="45" x14ac:dyDescent="0.2">
      <c r="B396" s="3092"/>
      <c r="C396" s="1394"/>
      <c r="D396" s="3154"/>
      <c r="E396" s="3121"/>
      <c r="F396" s="1140" t="s">
        <v>3584</v>
      </c>
      <c r="G396" s="1170" t="s">
        <v>935</v>
      </c>
    </row>
    <row r="397" spans="2:8" ht="33.75" x14ac:dyDescent="0.2">
      <c r="B397" s="3092"/>
      <c r="C397" s="1394"/>
      <c r="D397" s="3154"/>
      <c r="E397" s="3121"/>
      <c r="F397" s="1140" t="s">
        <v>3585</v>
      </c>
      <c r="G397" s="1170" t="s">
        <v>935</v>
      </c>
    </row>
    <row r="398" spans="2:8" ht="35.25" customHeight="1" x14ac:dyDescent="0.25">
      <c r="B398" s="3092"/>
      <c r="C398" s="1394"/>
      <c r="D398" s="3154"/>
      <c r="E398" s="3121"/>
      <c r="F398" s="1140" t="s">
        <v>2377</v>
      </c>
      <c r="G398" s="1170" t="s">
        <v>3587</v>
      </c>
      <c r="H398"/>
    </row>
    <row r="399" spans="2:8" ht="33.75" x14ac:dyDescent="0.2">
      <c r="B399" s="3092"/>
      <c r="C399" s="1394"/>
      <c r="D399" s="3154"/>
      <c r="E399" s="3122"/>
      <c r="F399" s="1140" t="s">
        <v>3586</v>
      </c>
      <c r="G399" s="1173" t="s">
        <v>1374</v>
      </c>
    </row>
    <row r="400" spans="2:8" ht="18.95" customHeight="1" thickBot="1" x14ac:dyDescent="0.25">
      <c r="B400" s="3093"/>
      <c r="C400" s="3009"/>
      <c r="D400" s="3155"/>
      <c r="E400" s="3147" t="s">
        <v>3598</v>
      </c>
      <c r="F400" s="3147"/>
      <c r="G400" s="3148"/>
    </row>
    <row r="401" spans="2:7" ht="18.95" customHeight="1" thickTop="1" x14ac:dyDescent="0.2">
      <c r="B401" s="2969" t="s">
        <v>3731</v>
      </c>
      <c r="C401" s="2916" t="s">
        <v>3732</v>
      </c>
      <c r="D401" s="2972" t="s">
        <v>8</v>
      </c>
      <c r="E401" s="3095" t="s">
        <v>3596</v>
      </c>
      <c r="F401" s="3095"/>
      <c r="G401" s="3096"/>
    </row>
    <row r="402" spans="2:7" ht="18.95" customHeight="1" thickBot="1" x14ac:dyDescent="0.25">
      <c r="B402" s="3151"/>
      <c r="C402" s="2970"/>
      <c r="D402" s="1668"/>
      <c r="E402" s="3109" t="s">
        <v>3379</v>
      </c>
      <c r="F402" s="3109"/>
      <c r="G402" s="3110"/>
    </row>
    <row r="403" spans="2:7" ht="18.95" customHeight="1" thickTop="1" x14ac:dyDescent="0.2">
      <c r="B403" s="3151"/>
      <c r="C403" s="2970"/>
      <c r="D403" s="1668"/>
      <c r="E403" s="3111" t="s">
        <v>3360</v>
      </c>
      <c r="F403" s="3111"/>
      <c r="G403" s="3112"/>
    </row>
    <row r="404" spans="2:7" ht="18.95" customHeight="1" x14ac:dyDescent="0.2">
      <c r="B404" s="3151"/>
      <c r="C404" s="2970"/>
      <c r="D404" s="1668"/>
      <c r="E404" s="3113" t="s">
        <v>3354</v>
      </c>
      <c r="F404" s="3114"/>
      <c r="G404" s="3115"/>
    </row>
    <row r="405" spans="2:7" ht="36.75" customHeight="1" x14ac:dyDescent="0.2">
      <c r="B405" s="3151"/>
      <c r="C405" s="2970"/>
      <c r="D405" s="1668"/>
      <c r="E405" s="3116"/>
      <c r="F405" s="1140" t="s">
        <v>3358</v>
      </c>
      <c r="G405" s="1170" t="s">
        <v>3336</v>
      </c>
    </row>
    <row r="406" spans="2:7" ht="33.75" x14ac:dyDescent="0.2">
      <c r="B406" s="3151"/>
      <c r="C406" s="2970"/>
      <c r="D406" s="1668"/>
      <c r="E406" s="3117"/>
      <c r="F406" s="1144" t="s">
        <v>1471</v>
      </c>
      <c r="G406" s="1171" t="s">
        <v>869</v>
      </c>
    </row>
    <row r="407" spans="2:7" ht="33.75" x14ac:dyDescent="0.2">
      <c r="B407" s="3151"/>
      <c r="C407" s="2970"/>
      <c r="D407" s="1668"/>
      <c r="E407" s="3117"/>
      <c r="F407" s="1140" t="s">
        <v>704</v>
      </c>
      <c r="G407" s="1172" t="s">
        <v>1375</v>
      </c>
    </row>
    <row r="408" spans="2:7" ht="37.5" customHeight="1" x14ac:dyDescent="0.2">
      <c r="B408" s="3151"/>
      <c r="C408" s="2970"/>
      <c r="D408" s="1668"/>
      <c r="E408" s="3117"/>
      <c r="F408" s="1146" t="s">
        <v>1473</v>
      </c>
      <c r="G408" s="1170" t="s">
        <v>1482</v>
      </c>
    </row>
    <row r="409" spans="2:7" ht="45" x14ac:dyDescent="0.2">
      <c r="B409" s="3151"/>
      <c r="C409" s="2970"/>
      <c r="D409" s="1668"/>
      <c r="E409" s="3117"/>
      <c r="F409" s="1146" t="s">
        <v>1474</v>
      </c>
      <c r="G409" s="1170" t="s">
        <v>1482</v>
      </c>
    </row>
    <row r="410" spans="2:7" ht="33.75" x14ac:dyDescent="0.2">
      <c r="B410" s="3151"/>
      <c r="C410" s="2970"/>
      <c r="D410" s="1668"/>
      <c r="E410" s="3117"/>
      <c r="F410" s="1146" t="s">
        <v>1476</v>
      </c>
      <c r="G410" s="1170" t="s">
        <v>3338</v>
      </c>
    </row>
    <row r="411" spans="2:7" ht="42.75" customHeight="1" x14ac:dyDescent="0.2">
      <c r="B411" s="3151"/>
      <c r="C411" s="2970"/>
      <c r="D411" s="1668"/>
      <c r="E411" s="3117"/>
      <c r="F411" s="1146" t="s">
        <v>1477</v>
      </c>
      <c r="G411" s="1170" t="s">
        <v>3339</v>
      </c>
    </row>
    <row r="412" spans="2:7" ht="33.75" x14ac:dyDescent="0.2">
      <c r="B412" s="3151"/>
      <c r="C412" s="2970"/>
      <c r="D412" s="1668"/>
      <c r="E412" s="3118"/>
      <c r="F412" s="1146" t="s">
        <v>1478</v>
      </c>
      <c r="G412" s="1170" t="s">
        <v>1482</v>
      </c>
    </row>
    <row r="413" spans="2:7" ht="18.95" customHeight="1" thickBot="1" x14ac:dyDescent="0.25">
      <c r="B413" s="3151"/>
      <c r="C413" s="2970"/>
      <c r="D413" s="1668"/>
      <c r="E413" s="3142" t="s">
        <v>3368</v>
      </c>
      <c r="F413" s="3142"/>
      <c r="G413" s="3143"/>
    </row>
    <row r="414" spans="2:7" ht="18.95" customHeight="1" thickTop="1" x14ac:dyDescent="0.2">
      <c r="B414" s="3151"/>
      <c r="C414" s="2970"/>
      <c r="D414" s="1668"/>
      <c r="E414" s="3144" t="s">
        <v>3359</v>
      </c>
      <c r="F414" s="3144"/>
      <c r="G414" s="3145"/>
    </row>
    <row r="415" spans="2:7" ht="18.95" customHeight="1" x14ac:dyDescent="0.2">
      <c r="B415" s="3151"/>
      <c r="C415" s="2970"/>
      <c r="D415" s="1668"/>
      <c r="E415" s="3113" t="s">
        <v>3354</v>
      </c>
      <c r="F415" s="3114"/>
      <c r="G415" s="3115"/>
    </row>
    <row r="416" spans="2:7" ht="36.75" customHeight="1" x14ac:dyDescent="0.2">
      <c r="B416" s="3151"/>
      <c r="C416" s="2970"/>
      <c r="D416" s="1668"/>
      <c r="E416" s="3116"/>
      <c r="F416" s="1140" t="s">
        <v>3358</v>
      </c>
      <c r="G416" s="1170" t="s">
        <v>3336</v>
      </c>
    </row>
    <row r="417" spans="2:9" ht="33.75" x14ac:dyDescent="0.2">
      <c r="B417" s="3151"/>
      <c r="C417" s="2970"/>
      <c r="D417" s="1668"/>
      <c r="E417" s="3117"/>
      <c r="F417" s="1144" t="s">
        <v>1471</v>
      </c>
      <c r="G417" s="1170" t="s">
        <v>2716</v>
      </c>
    </row>
    <row r="418" spans="2:9" ht="33.75" x14ac:dyDescent="0.2">
      <c r="B418" s="3151"/>
      <c r="C418" s="2970"/>
      <c r="D418" s="1668"/>
      <c r="E418" s="3117"/>
      <c r="F418" s="1140" t="s">
        <v>704</v>
      </c>
      <c r="G418" s="1173" t="s">
        <v>397</v>
      </c>
    </row>
    <row r="419" spans="2:9" ht="39.75" customHeight="1" x14ac:dyDescent="0.2">
      <c r="B419" s="3151"/>
      <c r="C419" s="2970"/>
      <c r="D419" s="1668"/>
      <c r="E419" s="3117"/>
      <c r="F419" s="1146" t="s">
        <v>1473</v>
      </c>
      <c r="G419" s="1173" t="s">
        <v>3361</v>
      </c>
    </row>
    <row r="420" spans="2:9" ht="45" x14ac:dyDescent="0.2">
      <c r="B420" s="3151"/>
      <c r="C420" s="2970"/>
      <c r="D420" s="1668"/>
      <c r="E420" s="3117"/>
      <c r="F420" s="1146" t="s">
        <v>1474</v>
      </c>
      <c r="G420" s="1172" t="s">
        <v>1510</v>
      </c>
    </row>
    <row r="421" spans="2:9" ht="33.75" x14ac:dyDescent="0.2">
      <c r="B421" s="3151"/>
      <c r="C421" s="2970"/>
      <c r="D421" s="1668"/>
      <c r="E421" s="3117"/>
      <c r="F421" s="1146" t="s">
        <v>1476</v>
      </c>
      <c r="G421" s="361" t="s">
        <v>3362</v>
      </c>
    </row>
    <row r="422" spans="2:9" ht="42.75" customHeight="1" x14ac:dyDescent="0.2">
      <c r="B422" s="3151"/>
      <c r="C422" s="2970"/>
      <c r="D422" s="1668"/>
      <c r="E422" s="3117"/>
      <c r="F422" s="1146" t="s">
        <v>1477</v>
      </c>
      <c r="G422" s="1172" t="s">
        <v>1515</v>
      </c>
    </row>
    <row r="423" spans="2:9" ht="33.75" x14ac:dyDescent="0.2">
      <c r="B423" s="3151"/>
      <c r="C423" s="2970"/>
      <c r="D423" s="1668"/>
      <c r="E423" s="3118"/>
      <c r="F423" s="1146" t="s">
        <v>1478</v>
      </c>
      <c r="G423" s="361" t="s">
        <v>3362</v>
      </c>
    </row>
    <row r="424" spans="2:9" ht="18.95" customHeight="1" thickBot="1" x14ac:dyDescent="0.25">
      <c r="B424" s="3151"/>
      <c r="C424" s="2970"/>
      <c r="D424" s="1668"/>
      <c r="E424" s="3142" t="s">
        <v>3368</v>
      </c>
      <c r="F424" s="3142"/>
      <c r="G424" s="3143"/>
    </row>
    <row r="425" spans="2:9" ht="18.95" customHeight="1" thickTop="1" x14ac:dyDescent="0.25">
      <c r="B425" s="3151"/>
      <c r="C425" s="2970"/>
      <c r="D425" s="1668"/>
      <c r="E425" s="3144" t="s">
        <v>3363</v>
      </c>
      <c r="F425" s="3144"/>
      <c r="G425" s="3145"/>
      <c r="H425"/>
      <c r="I425"/>
    </row>
    <row r="426" spans="2:9" ht="18.95" customHeight="1" x14ac:dyDescent="0.2">
      <c r="B426" s="3151"/>
      <c r="C426" s="2970"/>
      <c r="D426" s="1668"/>
      <c r="E426" s="3113" t="s">
        <v>3354</v>
      </c>
      <c r="F426" s="3114"/>
      <c r="G426" s="3115"/>
    </row>
    <row r="427" spans="2:9" ht="36.75" customHeight="1" x14ac:dyDescent="0.2">
      <c r="B427" s="3151"/>
      <c r="C427" s="2970"/>
      <c r="D427" s="1668"/>
      <c r="E427" s="3116"/>
      <c r="F427" s="1140" t="s">
        <v>3358</v>
      </c>
      <c r="G427" s="1170" t="s">
        <v>3336</v>
      </c>
    </row>
    <row r="428" spans="2:9" ht="33.75" x14ac:dyDescent="0.2">
      <c r="B428" s="3151"/>
      <c r="C428" s="2970"/>
      <c r="D428" s="1668"/>
      <c r="E428" s="3117"/>
      <c r="F428" s="1144" t="s">
        <v>1471</v>
      </c>
      <c r="G428" s="1170" t="s">
        <v>93</v>
      </c>
    </row>
    <row r="429" spans="2:9" ht="33.75" x14ac:dyDescent="0.2">
      <c r="B429" s="3151"/>
      <c r="C429" s="2970"/>
      <c r="D429" s="1668"/>
      <c r="E429" s="3117"/>
      <c r="F429" s="1140" t="s">
        <v>704</v>
      </c>
      <c r="G429" s="1173" t="s">
        <v>1375</v>
      </c>
    </row>
    <row r="430" spans="2:9" ht="36" customHeight="1" x14ac:dyDescent="0.2">
      <c r="B430" s="3151"/>
      <c r="C430" s="2970"/>
      <c r="D430" s="1668"/>
      <c r="E430" s="3117"/>
      <c r="F430" s="1146" t="s">
        <v>1473</v>
      </c>
      <c r="G430" s="1170" t="s">
        <v>935</v>
      </c>
    </row>
    <row r="431" spans="2:9" ht="45" x14ac:dyDescent="0.2">
      <c r="B431" s="3151"/>
      <c r="C431" s="2970"/>
      <c r="D431" s="1668"/>
      <c r="E431" s="3117"/>
      <c r="F431" s="1146" t="s">
        <v>1474</v>
      </c>
      <c r="G431" s="1170" t="s">
        <v>935</v>
      </c>
    </row>
    <row r="432" spans="2:9" ht="33.75" x14ac:dyDescent="0.2">
      <c r="B432" s="3151"/>
      <c r="C432" s="2970"/>
      <c r="D432" s="1668"/>
      <c r="E432" s="3117"/>
      <c r="F432" s="1146" t="s">
        <v>1476</v>
      </c>
      <c r="G432" s="1170" t="s">
        <v>935</v>
      </c>
    </row>
    <row r="433" spans="2:9" ht="35.25" customHeight="1" x14ac:dyDescent="0.25">
      <c r="B433" s="3151"/>
      <c r="C433" s="2970"/>
      <c r="D433" s="1668"/>
      <c r="E433" s="3117"/>
      <c r="F433" s="1146" t="s">
        <v>1477</v>
      </c>
      <c r="G433" s="1170" t="s">
        <v>1484</v>
      </c>
      <c r="H433"/>
    </row>
    <row r="434" spans="2:9" ht="33.75" x14ac:dyDescent="0.2">
      <c r="B434" s="3151"/>
      <c r="C434" s="2970"/>
      <c r="D434" s="1668"/>
      <c r="E434" s="3118"/>
      <c r="F434" s="1146" t="s">
        <v>1478</v>
      </c>
      <c r="G434" s="1173" t="s">
        <v>1374</v>
      </c>
    </row>
    <row r="435" spans="2:9" ht="18.95" customHeight="1" thickBot="1" x14ac:dyDescent="0.25">
      <c r="B435" s="3151"/>
      <c r="C435" s="2970"/>
      <c r="D435" s="1668"/>
      <c r="E435" s="3133" t="s">
        <v>3368</v>
      </c>
      <c r="F435" s="3133"/>
      <c r="G435" s="3134"/>
    </row>
    <row r="436" spans="2:9" ht="18.95" customHeight="1" x14ac:dyDescent="0.25">
      <c r="B436" s="3151"/>
      <c r="C436" s="2970"/>
      <c r="D436" s="1668"/>
      <c r="E436" s="3149" t="s">
        <v>3597</v>
      </c>
      <c r="F436" s="3149"/>
      <c r="G436" s="3150"/>
      <c r="H436"/>
      <c r="I436"/>
    </row>
    <row r="437" spans="2:9" ht="18.95" customHeight="1" x14ac:dyDescent="0.2">
      <c r="B437" s="3151"/>
      <c r="C437" s="2970"/>
      <c r="D437" s="1668"/>
      <c r="E437" s="2131" t="s">
        <v>3354</v>
      </c>
      <c r="F437" s="3137"/>
      <c r="G437" s="3138"/>
    </row>
    <row r="438" spans="2:9" ht="36.75" customHeight="1" x14ac:dyDescent="0.2">
      <c r="B438" s="3151"/>
      <c r="C438" s="2970"/>
      <c r="D438" s="1668"/>
      <c r="E438" s="3120"/>
      <c r="F438" s="1140" t="s">
        <v>3358</v>
      </c>
      <c r="G438" s="1170" t="s">
        <v>3336</v>
      </c>
    </row>
    <row r="439" spans="2:9" ht="33.75" x14ac:dyDescent="0.2">
      <c r="B439" s="3151"/>
      <c r="C439" s="2970"/>
      <c r="D439" s="1668"/>
      <c r="E439" s="3121"/>
      <c r="F439" s="1144" t="s">
        <v>1471</v>
      </c>
      <c r="G439" s="1170" t="s">
        <v>93</v>
      </c>
    </row>
    <row r="440" spans="2:9" ht="33.75" x14ac:dyDescent="0.2">
      <c r="B440" s="3151"/>
      <c r="C440" s="2970"/>
      <c r="D440" s="1668"/>
      <c r="E440" s="3121"/>
      <c r="F440" s="1140" t="s">
        <v>704</v>
      </c>
      <c r="G440" s="1173" t="s">
        <v>1375</v>
      </c>
    </row>
    <row r="441" spans="2:9" ht="36" customHeight="1" x14ac:dyDescent="0.2">
      <c r="B441" s="3151"/>
      <c r="C441" s="2970"/>
      <c r="D441" s="1668"/>
      <c r="E441" s="3121"/>
      <c r="F441" s="1140" t="s">
        <v>3583</v>
      </c>
      <c r="G441" s="1170" t="s">
        <v>935</v>
      </c>
    </row>
    <row r="442" spans="2:9" ht="45" x14ac:dyDescent="0.2">
      <c r="B442" s="3151"/>
      <c r="C442" s="2970"/>
      <c r="D442" s="1668"/>
      <c r="E442" s="3121"/>
      <c r="F442" s="1140" t="s">
        <v>3584</v>
      </c>
      <c r="G442" s="1170" t="s">
        <v>935</v>
      </c>
    </row>
    <row r="443" spans="2:9" ht="33.75" x14ac:dyDescent="0.2">
      <c r="B443" s="3151"/>
      <c r="C443" s="2970"/>
      <c r="D443" s="1668"/>
      <c r="E443" s="3121"/>
      <c r="F443" s="1140" t="s">
        <v>3585</v>
      </c>
      <c r="G443" s="1170" t="s">
        <v>935</v>
      </c>
    </row>
    <row r="444" spans="2:9" ht="35.25" customHeight="1" x14ac:dyDescent="0.25">
      <c r="B444" s="3151"/>
      <c r="C444" s="2970"/>
      <c r="D444" s="1668"/>
      <c r="E444" s="3121"/>
      <c r="F444" s="1140" t="s">
        <v>2377</v>
      </c>
      <c r="G444" s="1170" t="s">
        <v>3587</v>
      </c>
      <c r="H444"/>
    </row>
    <row r="445" spans="2:9" ht="33.75" x14ac:dyDescent="0.2">
      <c r="B445" s="3151"/>
      <c r="C445" s="2970"/>
      <c r="D445" s="1668"/>
      <c r="E445" s="3122"/>
      <c r="F445" s="1140" t="s">
        <v>3586</v>
      </c>
      <c r="G445" s="1173" t="s">
        <v>1374</v>
      </c>
    </row>
    <row r="446" spans="2:9" ht="18.95" customHeight="1" thickBot="1" x14ac:dyDescent="0.25">
      <c r="B446" s="3152"/>
      <c r="C446" s="2971"/>
      <c r="D446" s="2973"/>
      <c r="E446" s="3147" t="s">
        <v>3599</v>
      </c>
      <c r="F446" s="3147"/>
      <c r="G446" s="3148"/>
    </row>
    <row r="447" spans="2:9" ht="89.25" customHeight="1" thickTop="1" thickBot="1" x14ac:dyDescent="0.25">
      <c r="B447" s="1194" t="s">
        <v>3733</v>
      </c>
      <c r="C447" s="1193" t="s">
        <v>3734</v>
      </c>
      <c r="D447" s="1174" t="s">
        <v>3372</v>
      </c>
      <c r="E447" s="3059" t="s">
        <v>3373</v>
      </c>
      <c r="F447" s="3059"/>
      <c r="G447" s="3019"/>
    </row>
    <row r="448" spans="2:9" ht="33.75" customHeight="1" thickTop="1" x14ac:dyDescent="0.2">
      <c r="B448" s="3091" t="s">
        <v>3274</v>
      </c>
      <c r="C448" s="3156" t="s">
        <v>3638</v>
      </c>
      <c r="D448" s="3153" t="s">
        <v>3308</v>
      </c>
      <c r="E448" s="3159" t="s">
        <v>1154</v>
      </c>
      <c r="F448" s="3160"/>
      <c r="G448" s="1175" t="s">
        <v>3288</v>
      </c>
    </row>
    <row r="449" spans="2:7" ht="18.95" customHeight="1" thickBot="1" x14ac:dyDescent="0.25">
      <c r="B449" s="3092"/>
      <c r="C449" s="3157"/>
      <c r="D449" s="3154"/>
      <c r="E449" s="1284" t="s">
        <v>3310</v>
      </c>
      <c r="F449" s="1280"/>
      <c r="G449" s="3161"/>
    </row>
    <row r="450" spans="2:7" ht="24" customHeight="1" x14ac:dyDescent="0.2">
      <c r="B450" s="3092"/>
      <c r="C450" s="3157"/>
      <c r="D450" s="3154"/>
      <c r="E450" s="3162" t="s">
        <v>1154</v>
      </c>
      <c r="F450" s="1500"/>
      <c r="G450" s="1176" t="s">
        <v>3309</v>
      </c>
    </row>
    <row r="451" spans="2:7" ht="18.95" customHeight="1" x14ac:dyDescent="0.2">
      <c r="B451" s="3092"/>
      <c r="C451" s="3157"/>
      <c r="D451" s="3154"/>
      <c r="E451" s="3163" t="s">
        <v>3311</v>
      </c>
      <c r="F451" s="1668"/>
      <c r="G451" s="3108"/>
    </row>
    <row r="452" spans="2:7" ht="18.95" customHeight="1" x14ac:dyDescent="0.2">
      <c r="B452" s="3092"/>
      <c r="C452" s="3157"/>
      <c r="D452" s="3154"/>
      <c r="E452" s="3163" t="s">
        <v>3313</v>
      </c>
      <c r="F452" s="1668"/>
      <c r="G452" s="3108"/>
    </row>
    <row r="453" spans="2:7" ht="35.25" customHeight="1" x14ac:dyDescent="0.2">
      <c r="B453" s="3092"/>
      <c r="C453" s="3157"/>
      <c r="D453" s="3154"/>
      <c r="E453" s="3164"/>
      <c r="F453" s="1143" t="s">
        <v>706</v>
      </c>
      <c r="G453" s="1155" t="s">
        <v>8</v>
      </c>
    </row>
    <row r="454" spans="2:7" ht="35.25" customHeight="1" x14ac:dyDescent="0.2">
      <c r="B454" s="3092"/>
      <c r="C454" s="3157"/>
      <c r="D454" s="3154"/>
      <c r="E454" s="3164"/>
      <c r="F454" s="1140" t="s">
        <v>705</v>
      </c>
      <c r="G454" s="1155" t="s">
        <v>869</v>
      </c>
    </row>
    <row r="455" spans="2:7" ht="18.95" customHeight="1" thickBot="1" x14ac:dyDescent="0.25">
      <c r="B455" s="3092"/>
      <c r="C455" s="3157"/>
      <c r="D455" s="3154"/>
      <c r="E455" s="3167" t="s">
        <v>3310</v>
      </c>
      <c r="F455" s="1669"/>
      <c r="G455" s="3168"/>
    </row>
    <row r="456" spans="2:7" ht="24" customHeight="1" x14ac:dyDescent="0.2">
      <c r="B456" s="3092"/>
      <c r="C456" s="3157"/>
      <c r="D456" s="3154"/>
      <c r="E456" s="1276" t="s">
        <v>1154</v>
      </c>
      <c r="F456" s="1781"/>
      <c r="G456" s="1177" t="s">
        <v>3309</v>
      </c>
    </row>
    <row r="457" spans="2:7" ht="18.95" customHeight="1" x14ac:dyDescent="0.2">
      <c r="B457" s="3092"/>
      <c r="C457" s="3157"/>
      <c r="D457" s="3154"/>
      <c r="E457" s="3163" t="s">
        <v>3311</v>
      </c>
      <c r="F457" s="1668"/>
      <c r="G457" s="3108"/>
    </row>
    <row r="458" spans="2:7" ht="18.95" customHeight="1" x14ac:dyDescent="0.2">
      <c r="B458" s="3092"/>
      <c r="C458" s="3157"/>
      <c r="D458" s="3154"/>
      <c r="E458" s="3163" t="s">
        <v>3314</v>
      </c>
      <c r="F458" s="1668"/>
      <c r="G458" s="3108"/>
    </row>
    <row r="459" spans="2:7" ht="42" customHeight="1" x14ac:dyDescent="0.2">
      <c r="B459" s="3092"/>
      <c r="C459" s="3157"/>
      <c r="D459" s="3154"/>
      <c r="E459" s="3164"/>
      <c r="F459" s="1143" t="s">
        <v>706</v>
      </c>
      <c r="G459" s="1155" t="s">
        <v>8</v>
      </c>
    </row>
    <row r="460" spans="2:7" ht="39" customHeight="1" x14ac:dyDescent="0.2">
      <c r="B460" s="3092"/>
      <c r="C460" s="3157"/>
      <c r="D460" s="3154"/>
      <c r="E460" s="3164"/>
      <c r="F460" s="1140" t="s">
        <v>705</v>
      </c>
      <c r="G460" s="1155" t="s">
        <v>2716</v>
      </c>
    </row>
    <row r="461" spans="2:7" ht="18.95" customHeight="1" thickBot="1" x14ac:dyDescent="0.25">
      <c r="B461" s="3093"/>
      <c r="C461" s="3158"/>
      <c r="D461" s="3155"/>
      <c r="E461" s="3057" t="s">
        <v>3312</v>
      </c>
      <c r="F461" s="2973"/>
      <c r="G461" s="3058"/>
    </row>
    <row r="462" spans="2:7" ht="18.95" customHeight="1" thickTop="1" x14ac:dyDescent="0.2">
      <c r="B462" s="2969" t="s">
        <v>3735</v>
      </c>
      <c r="C462" s="2916" t="s">
        <v>3736</v>
      </c>
      <c r="D462" s="2972" t="s">
        <v>3374</v>
      </c>
      <c r="E462" s="3095" t="s">
        <v>3600</v>
      </c>
      <c r="F462" s="3095"/>
      <c r="G462" s="3096"/>
    </row>
    <row r="463" spans="2:7" ht="18.95" customHeight="1" thickBot="1" x14ac:dyDescent="0.25">
      <c r="B463" s="3151"/>
      <c r="C463" s="2970"/>
      <c r="D463" s="1668"/>
      <c r="E463" s="3109" t="s">
        <v>3380</v>
      </c>
      <c r="F463" s="3109"/>
      <c r="G463" s="3110"/>
    </row>
    <row r="464" spans="2:7" ht="18.95" customHeight="1" thickTop="1" x14ac:dyDescent="0.2">
      <c r="B464" s="3151"/>
      <c r="C464" s="2970"/>
      <c r="D464" s="1668"/>
      <c r="E464" s="3181" t="s">
        <v>3369</v>
      </c>
      <c r="F464" s="3181"/>
      <c r="G464" s="3182"/>
    </row>
    <row r="465" spans="2:7" ht="18.95" customHeight="1" thickBot="1" x14ac:dyDescent="0.25">
      <c r="B465" s="3151"/>
      <c r="C465" s="2970"/>
      <c r="D465" s="1668"/>
      <c r="E465" s="3109" t="s">
        <v>3381</v>
      </c>
      <c r="F465" s="3109"/>
      <c r="G465" s="3110"/>
    </row>
    <row r="466" spans="2:7" ht="18.95" customHeight="1" thickTop="1" x14ac:dyDescent="0.2">
      <c r="B466" s="3151"/>
      <c r="C466" s="2970"/>
      <c r="D466" s="1668"/>
      <c r="E466" s="3181" t="s">
        <v>3370</v>
      </c>
      <c r="F466" s="3181"/>
      <c r="G466" s="3182"/>
    </row>
    <row r="467" spans="2:7" ht="18.95" customHeight="1" thickBot="1" x14ac:dyDescent="0.25">
      <c r="B467" s="3151"/>
      <c r="C467" s="2970"/>
      <c r="D467" s="1668"/>
      <c r="E467" s="3109" t="s">
        <v>3382</v>
      </c>
      <c r="F467" s="3109"/>
      <c r="G467" s="3110"/>
    </row>
    <row r="468" spans="2:7" ht="18.95" customHeight="1" thickTop="1" x14ac:dyDescent="0.2">
      <c r="B468" s="3151"/>
      <c r="C468" s="2970"/>
      <c r="D468" s="1668"/>
      <c r="E468" s="3165" t="s">
        <v>3601</v>
      </c>
      <c r="F468" s="3165"/>
      <c r="G468" s="3166"/>
    </row>
    <row r="469" spans="2:7" ht="18.95" customHeight="1" thickBot="1" x14ac:dyDescent="0.25">
      <c r="B469" s="3152"/>
      <c r="C469" s="2971"/>
      <c r="D469" s="2973"/>
      <c r="E469" s="3101" t="s">
        <v>3381</v>
      </c>
      <c r="F469" s="3101"/>
      <c r="G469" s="3102"/>
    </row>
    <row r="470" spans="2:7" ht="18.95" customHeight="1" thickTop="1" x14ac:dyDescent="0.2">
      <c r="B470" s="2969" t="s">
        <v>3737</v>
      </c>
      <c r="C470" s="2916" t="s">
        <v>3738</v>
      </c>
      <c r="D470" s="2972" t="s">
        <v>3375</v>
      </c>
      <c r="E470" s="3176" t="s">
        <v>3319</v>
      </c>
      <c r="F470" s="3177"/>
      <c r="G470" s="3178"/>
    </row>
    <row r="471" spans="2:7" ht="18.95" customHeight="1" thickBot="1" x14ac:dyDescent="0.25">
      <c r="B471" s="3151"/>
      <c r="C471" s="2970"/>
      <c r="D471" s="1668"/>
      <c r="E471" s="1284" t="s">
        <v>3383</v>
      </c>
      <c r="F471" s="1280"/>
      <c r="G471" s="3161"/>
    </row>
    <row r="472" spans="2:7" ht="18.95" customHeight="1" x14ac:dyDescent="0.2">
      <c r="B472" s="3151"/>
      <c r="C472" s="2970"/>
      <c r="D472" s="1668"/>
      <c r="E472" s="3173" t="s">
        <v>3315</v>
      </c>
      <c r="F472" s="3174"/>
      <c r="G472" s="3175"/>
    </row>
    <row r="473" spans="2:7" ht="37.5" customHeight="1" x14ac:dyDescent="0.2">
      <c r="B473" s="3151"/>
      <c r="C473" s="2970"/>
      <c r="D473" s="1668"/>
      <c r="E473" s="3179"/>
      <c r="F473" s="1143" t="s">
        <v>706</v>
      </c>
      <c r="G473" s="1155" t="s">
        <v>8</v>
      </c>
    </row>
    <row r="474" spans="2:7" ht="50.1" customHeight="1" x14ac:dyDescent="0.2">
      <c r="B474" s="3151"/>
      <c r="C474" s="2970"/>
      <c r="D474" s="1668"/>
      <c r="E474" s="3180"/>
      <c r="F474" s="1146" t="s">
        <v>703</v>
      </c>
      <c r="G474" s="1155" t="s">
        <v>3316</v>
      </c>
    </row>
    <row r="475" spans="2:7" ht="18.95" customHeight="1" thickBot="1" x14ac:dyDescent="0.25">
      <c r="B475" s="3151"/>
      <c r="C475" s="2970"/>
      <c r="D475" s="1668"/>
      <c r="E475" s="1284" t="s">
        <v>3383</v>
      </c>
      <c r="F475" s="1280"/>
      <c r="G475" s="3161"/>
    </row>
    <row r="476" spans="2:7" ht="18.95" customHeight="1" x14ac:dyDescent="0.2">
      <c r="B476" s="3151"/>
      <c r="C476" s="2970"/>
      <c r="D476" s="1668"/>
      <c r="E476" s="3173" t="s">
        <v>3315</v>
      </c>
      <c r="F476" s="3174"/>
      <c r="G476" s="3175"/>
    </row>
    <row r="477" spans="2:7" ht="37.5" customHeight="1" x14ac:dyDescent="0.2">
      <c r="B477" s="3151"/>
      <c r="C477" s="2970"/>
      <c r="D477" s="1668"/>
      <c r="E477" s="3169"/>
      <c r="F477" s="1143" t="s">
        <v>706</v>
      </c>
      <c r="G477" s="1155" t="s">
        <v>8</v>
      </c>
    </row>
    <row r="478" spans="2:7" ht="50.1" customHeight="1" x14ac:dyDescent="0.2">
      <c r="B478" s="3151"/>
      <c r="C478" s="2970"/>
      <c r="D478" s="1668"/>
      <c r="E478" s="3169"/>
      <c r="F478" s="1146" t="s">
        <v>703</v>
      </c>
      <c r="G478" s="1155" t="s">
        <v>1482</v>
      </c>
    </row>
    <row r="479" spans="2:7" ht="18.95" customHeight="1" x14ac:dyDescent="0.2">
      <c r="B479" s="3151"/>
      <c r="C479" s="2970"/>
      <c r="D479" s="1668"/>
      <c r="E479" s="3170" t="s">
        <v>1161</v>
      </c>
      <c r="F479" s="3171"/>
      <c r="G479" s="3172"/>
    </row>
    <row r="480" spans="2:7" ht="18.95" customHeight="1" x14ac:dyDescent="0.2">
      <c r="B480" s="3151"/>
      <c r="C480" s="2970"/>
      <c r="D480" s="1668"/>
      <c r="E480" s="3124" t="s">
        <v>3317</v>
      </c>
      <c r="F480" s="3125"/>
      <c r="G480" s="3126"/>
    </row>
    <row r="481" spans="2:7" ht="50.1" customHeight="1" x14ac:dyDescent="0.2">
      <c r="B481" s="3151"/>
      <c r="C481" s="2970"/>
      <c r="D481" s="1668"/>
      <c r="E481" s="3116"/>
      <c r="F481" s="1143" t="s">
        <v>706</v>
      </c>
      <c r="G481" s="1155" t="s">
        <v>8</v>
      </c>
    </row>
    <row r="482" spans="2:7" ht="50.1" customHeight="1" x14ac:dyDescent="0.2">
      <c r="B482" s="3151"/>
      <c r="C482" s="2970"/>
      <c r="D482" s="1668"/>
      <c r="E482" s="3118"/>
      <c r="F482" s="1146" t="s">
        <v>703</v>
      </c>
      <c r="G482" s="1155" t="s">
        <v>1374</v>
      </c>
    </row>
    <row r="483" spans="2:7" ht="18.95" customHeight="1" thickBot="1" x14ac:dyDescent="0.25">
      <c r="B483" s="3151"/>
      <c r="C483" s="2970"/>
      <c r="D483" s="1668"/>
      <c r="E483" s="3167" t="s">
        <v>3384</v>
      </c>
      <c r="F483" s="1669"/>
      <c r="G483" s="3168"/>
    </row>
    <row r="484" spans="2:7" ht="18.95" customHeight="1" x14ac:dyDescent="0.2">
      <c r="B484" s="3151"/>
      <c r="C484" s="2970"/>
      <c r="D484" s="1668"/>
      <c r="E484" s="3173" t="s">
        <v>3315</v>
      </c>
      <c r="F484" s="3174"/>
      <c r="G484" s="3175"/>
    </row>
    <row r="485" spans="2:7" ht="18.95" customHeight="1" x14ac:dyDescent="0.2">
      <c r="B485" s="3151"/>
      <c r="C485" s="2970"/>
      <c r="D485" s="1668"/>
      <c r="E485" s="3113" t="s">
        <v>3318</v>
      </c>
      <c r="F485" s="3113"/>
      <c r="G485" s="3119"/>
    </row>
    <row r="486" spans="2:7" ht="50.1" customHeight="1" x14ac:dyDescent="0.2">
      <c r="B486" s="3151"/>
      <c r="C486" s="2970"/>
      <c r="D486" s="1668"/>
      <c r="E486" s="3169"/>
      <c r="F486" s="1143" t="s">
        <v>706</v>
      </c>
      <c r="G486" s="1155" t="s">
        <v>8</v>
      </c>
    </row>
    <row r="487" spans="2:7" ht="41.25" customHeight="1" x14ac:dyDescent="0.2">
      <c r="B487" s="3151"/>
      <c r="C487" s="2970"/>
      <c r="D487" s="1668"/>
      <c r="E487" s="3169"/>
      <c r="F487" s="1146" t="s">
        <v>703</v>
      </c>
      <c r="G487" s="1155" t="s">
        <v>994</v>
      </c>
    </row>
    <row r="488" spans="2:7" ht="18.95" customHeight="1" thickBot="1" x14ac:dyDescent="0.25">
      <c r="B488" s="3152"/>
      <c r="C488" s="2971"/>
      <c r="D488" s="2973"/>
      <c r="E488" s="3057" t="s">
        <v>3385</v>
      </c>
      <c r="F488" s="2973"/>
      <c r="G488" s="3058"/>
    </row>
    <row r="489" spans="2:7" ht="18.95" customHeight="1" thickTop="1" x14ac:dyDescent="0.2">
      <c r="B489" s="2969" t="s">
        <v>3739</v>
      </c>
      <c r="C489" s="2916" t="s">
        <v>3740</v>
      </c>
      <c r="D489" s="2972" t="s">
        <v>8</v>
      </c>
      <c r="E489" s="3176" t="s">
        <v>3320</v>
      </c>
      <c r="F489" s="3177"/>
      <c r="G489" s="3178"/>
    </row>
    <row r="490" spans="2:7" ht="39.75" customHeight="1" x14ac:dyDescent="0.2">
      <c r="B490" s="3151"/>
      <c r="C490" s="2970"/>
      <c r="D490" s="1668"/>
      <c r="E490" s="3179"/>
      <c r="F490" s="1143" t="s">
        <v>706</v>
      </c>
      <c r="G490" s="1155" t="s">
        <v>8</v>
      </c>
    </row>
    <row r="491" spans="2:7" ht="37.5" customHeight="1" x14ac:dyDescent="0.2">
      <c r="B491" s="3151"/>
      <c r="C491" s="2970"/>
      <c r="D491" s="1668"/>
      <c r="E491" s="3183"/>
      <c r="F491" s="1146" t="s">
        <v>703</v>
      </c>
      <c r="G491" s="1155" t="s">
        <v>994</v>
      </c>
    </row>
    <row r="492" spans="2:7" ht="44.25" customHeight="1" x14ac:dyDescent="0.2">
      <c r="B492" s="3151"/>
      <c r="C492" s="2970"/>
      <c r="D492" s="1668"/>
      <c r="E492" s="3180"/>
      <c r="F492" s="1146" t="s">
        <v>1104</v>
      </c>
      <c r="G492" s="1155" t="s">
        <v>8</v>
      </c>
    </row>
    <row r="493" spans="2:7" ht="18.95" customHeight="1" thickBot="1" x14ac:dyDescent="0.25">
      <c r="B493" s="3152"/>
      <c r="C493" s="2971"/>
      <c r="D493" s="2973"/>
      <c r="E493" s="3057" t="s">
        <v>3386</v>
      </c>
      <c r="F493" s="2973"/>
      <c r="G493" s="3058"/>
    </row>
    <row r="494" spans="2:7" ht="18.95" customHeight="1" thickTop="1" x14ac:dyDescent="0.2">
      <c r="B494" s="3091" t="s">
        <v>3275</v>
      </c>
      <c r="C494" s="3187" t="s">
        <v>3639</v>
      </c>
      <c r="D494" s="3153" t="s">
        <v>3375</v>
      </c>
      <c r="E494" s="3176" t="s">
        <v>3319</v>
      </c>
      <c r="F494" s="3177"/>
      <c r="G494" s="3178"/>
    </row>
    <row r="495" spans="2:7" ht="18.95" customHeight="1" thickBot="1" x14ac:dyDescent="0.25">
      <c r="B495" s="3092"/>
      <c r="C495" s="3157"/>
      <c r="D495" s="3154"/>
      <c r="E495" s="1284" t="s">
        <v>3383</v>
      </c>
      <c r="F495" s="1280"/>
      <c r="G495" s="3161"/>
    </row>
    <row r="496" spans="2:7" ht="18.95" customHeight="1" x14ac:dyDescent="0.2">
      <c r="B496" s="3092"/>
      <c r="C496" s="3157"/>
      <c r="D496" s="3154"/>
      <c r="E496" s="3173" t="s">
        <v>3315</v>
      </c>
      <c r="F496" s="3174"/>
      <c r="G496" s="3175"/>
    </row>
    <row r="497" spans="2:7" ht="37.5" customHeight="1" x14ac:dyDescent="0.2">
      <c r="B497" s="3092"/>
      <c r="C497" s="3157"/>
      <c r="D497" s="3154"/>
      <c r="E497" s="3179"/>
      <c r="F497" s="1143" t="s">
        <v>706</v>
      </c>
      <c r="G497" s="1155" t="s">
        <v>8</v>
      </c>
    </row>
    <row r="498" spans="2:7" ht="50.1" customHeight="1" x14ac:dyDescent="0.2">
      <c r="B498" s="3092"/>
      <c r="C498" s="3157"/>
      <c r="D498" s="3154"/>
      <c r="E498" s="3180"/>
      <c r="F498" s="1146" t="s">
        <v>702</v>
      </c>
      <c r="G498" s="1155" t="s">
        <v>3316</v>
      </c>
    </row>
    <row r="499" spans="2:7" ht="18.95" customHeight="1" thickBot="1" x14ac:dyDescent="0.25">
      <c r="B499" s="3092"/>
      <c r="C499" s="3157"/>
      <c r="D499" s="3154"/>
      <c r="E499" s="1284" t="s">
        <v>3383</v>
      </c>
      <c r="F499" s="1280"/>
      <c r="G499" s="3161"/>
    </row>
    <row r="500" spans="2:7" ht="18.95" customHeight="1" x14ac:dyDescent="0.2">
      <c r="B500" s="3092"/>
      <c r="C500" s="3157"/>
      <c r="D500" s="3154"/>
      <c r="E500" s="3173" t="s">
        <v>3315</v>
      </c>
      <c r="F500" s="3174"/>
      <c r="G500" s="3175"/>
    </row>
    <row r="501" spans="2:7" ht="37.5" customHeight="1" x14ac:dyDescent="0.2">
      <c r="B501" s="3092"/>
      <c r="C501" s="3157"/>
      <c r="D501" s="3154"/>
      <c r="E501" s="3169"/>
      <c r="F501" s="1143" t="s">
        <v>706</v>
      </c>
      <c r="G501" s="1155" t="s">
        <v>8</v>
      </c>
    </row>
    <row r="502" spans="2:7" ht="50.1" customHeight="1" x14ac:dyDescent="0.2">
      <c r="B502" s="3092"/>
      <c r="C502" s="3157"/>
      <c r="D502" s="3154"/>
      <c r="E502" s="3169"/>
      <c r="F502" s="1146" t="s">
        <v>702</v>
      </c>
      <c r="G502" s="1155" t="s">
        <v>1482</v>
      </c>
    </row>
    <row r="503" spans="2:7" ht="18.95" customHeight="1" x14ac:dyDescent="0.2">
      <c r="B503" s="3092"/>
      <c r="C503" s="3157"/>
      <c r="D503" s="3154"/>
      <c r="E503" s="3170" t="s">
        <v>1161</v>
      </c>
      <c r="F503" s="3171"/>
      <c r="G503" s="3172"/>
    </row>
    <row r="504" spans="2:7" ht="18.95" customHeight="1" x14ac:dyDescent="0.2">
      <c r="B504" s="3092"/>
      <c r="C504" s="3157"/>
      <c r="D504" s="3154"/>
      <c r="E504" s="3124" t="s">
        <v>3317</v>
      </c>
      <c r="F504" s="3125"/>
      <c r="G504" s="3126"/>
    </row>
    <row r="505" spans="2:7" ht="36" customHeight="1" x14ac:dyDescent="0.2">
      <c r="B505" s="3092"/>
      <c r="C505" s="3157"/>
      <c r="D505" s="3154"/>
      <c r="E505" s="3116"/>
      <c r="F505" s="1143" t="s">
        <v>706</v>
      </c>
      <c r="G505" s="1155" t="s">
        <v>8</v>
      </c>
    </row>
    <row r="506" spans="2:7" ht="45.75" customHeight="1" x14ac:dyDescent="0.2">
      <c r="B506" s="3092"/>
      <c r="C506" s="3157"/>
      <c r="D506" s="3154"/>
      <c r="E506" s="3118"/>
      <c r="F506" s="1146" t="s">
        <v>702</v>
      </c>
      <c r="G506" s="1155" t="s">
        <v>1374</v>
      </c>
    </row>
    <row r="507" spans="2:7" ht="18.95" customHeight="1" thickBot="1" x14ac:dyDescent="0.25">
      <c r="B507" s="3092"/>
      <c r="C507" s="3157"/>
      <c r="D507" s="3154"/>
      <c r="E507" s="3167" t="s">
        <v>3384</v>
      </c>
      <c r="F507" s="1669"/>
      <c r="G507" s="3168"/>
    </row>
    <row r="508" spans="2:7" ht="18.95" customHeight="1" x14ac:dyDescent="0.2">
      <c r="B508" s="3092"/>
      <c r="C508" s="3157"/>
      <c r="D508" s="3154"/>
      <c r="E508" s="3173" t="s">
        <v>3315</v>
      </c>
      <c r="F508" s="3174"/>
      <c r="G508" s="3175"/>
    </row>
    <row r="509" spans="2:7" ht="18.95" customHeight="1" x14ac:dyDescent="0.2">
      <c r="B509" s="3092"/>
      <c r="C509" s="3157"/>
      <c r="D509" s="3154"/>
      <c r="E509" s="3113" t="s">
        <v>3318</v>
      </c>
      <c r="F509" s="3113"/>
      <c r="G509" s="3119"/>
    </row>
    <row r="510" spans="2:7" ht="39.75" customHeight="1" x14ac:dyDescent="0.2">
      <c r="B510" s="3092"/>
      <c r="C510" s="3157"/>
      <c r="D510" s="3154"/>
      <c r="E510" s="3169"/>
      <c r="F510" s="1143" t="s">
        <v>706</v>
      </c>
      <c r="G510" s="1155" t="s">
        <v>8</v>
      </c>
    </row>
    <row r="511" spans="2:7" ht="52.5" customHeight="1" x14ac:dyDescent="0.2">
      <c r="B511" s="3092"/>
      <c r="C511" s="3157"/>
      <c r="D511" s="3154"/>
      <c r="E511" s="3169"/>
      <c r="F511" s="1146" t="s">
        <v>702</v>
      </c>
      <c r="G511" s="1155" t="s">
        <v>619</v>
      </c>
    </row>
    <row r="512" spans="2:7" ht="18.95" customHeight="1" thickBot="1" x14ac:dyDescent="0.25">
      <c r="B512" s="3093"/>
      <c r="C512" s="3158"/>
      <c r="D512" s="3155"/>
      <c r="E512" s="3057" t="s">
        <v>3385</v>
      </c>
      <c r="F512" s="2973"/>
      <c r="G512" s="3058"/>
    </row>
    <row r="513" spans="2:7" ht="18.95" customHeight="1" thickTop="1" x14ac:dyDescent="0.2">
      <c r="B513" s="2969" t="s">
        <v>3741</v>
      </c>
      <c r="C513" s="3184" t="s">
        <v>3742</v>
      </c>
      <c r="D513" s="3153" t="s">
        <v>8</v>
      </c>
      <c r="E513" s="3176" t="s">
        <v>3320</v>
      </c>
      <c r="F513" s="3177"/>
      <c r="G513" s="3178"/>
    </row>
    <row r="514" spans="2:7" ht="39.75" customHeight="1" x14ac:dyDescent="0.2">
      <c r="B514" s="3151"/>
      <c r="C514" s="3185"/>
      <c r="D514" s="3154"/>
      <c r="E514" s="3179"/>
      <c r="F514" s="1143" t="s">
        <v>706</v>
      </c>
      <c r="G514" s="1155" t="s">
        <v>8</v>
      </c>
    </row>
    <row r="515" spans="2:7" ht="50.25" customHeight="1" x14ac:dyDescent="0.2">
      <c r="B515" s="3151"/>
      <c r="C515" s="3185"/>
      <c r="D515" s="3154"/>
      <c r="E515" s="3183"/>
      <c r="F515" s="1146" t="s">
        <v>702</v>
      </c>
      <c r="G515" s="1155" t="s">
        <v>619</v>
      </c>
    </row>
    <row r="516" spans="2:7" ht="52.5" customHeight="1" x14ac:dyDescent="0.2">
      <c r="B516" s="3151"/>
      <c r="C516" s="3185"/>
      <c r="D516" s="3154"/>
      <c r="E516" s="3180"/>
      <c r="F516" s="1146" t="s">
        <v>1032</v>
      </c>
      <c r="G516" s="1155" t="s">
        <v>8</v>
      </c>
    </row>
    <row r="517" spans="2:7" ht="18.95" customHeight="1" thickBot="1" x14ac:dyDescent="0.25">
      <c r="B517" s="3152"/>
      <c r="C517" s="3186"/>
      <c r="D517" s="3155"/>
      <c r="E517" s="3057" t="s">
        <v>3387</v>
      </c>
      <c r="F517" s="2973"/>
      <c r="G517" s="3058"/>
    </row>
    <row r="518" spans="2:7" ht="18.95" customHeight="1" thickTop="1" x14ac:dyDescent="0.2">
      <c r="B518" s="2969" t="s">
        <v>3743</v>
      </c>
      <c r="C518" s="3188" t="s">
        <v>3744</v>
      </c>
      <c r="D518" s="2972" t="s">
        <v>3375</v>
      </c>
      <c r="E518" s="3176" t="s">
        <v>3319</v>
      </c>
      <c r="F518" s="3177"/>
      <c r="G518" s="3178"/>
    </row>
    <row r="519" spans="2:7" ht="18.95" customHeight="1" thickBot="1" x14ac:dyDescent="0.25">
      <c r="B519" s="3151"/>
      <c r="C519" s="2970"/>
      <c r="D519" s="1668"/>
      <c r="E519" s="1284" t="s">
        <v>3383</v>
      </c>
      <c r="F519" s="1280"/>
      <c r="G519" s="3161"/>
    </row>
    <row r="520" spans="2:7" ht="18.95" customHeight="1" x14ac:dyDescent="0.2">
      <c r="B520" s="3151"/>
      <c r="C520" s="2970"/>
      <c r="D520" s="1668"/>
      <c r="E520" s="3173" t="s">
        <v>3315</v>
      </c>
      <c r="F520" s="3174"/>
      <c r="G520" s="3175"/>
    </row>
    <row r="521" spans="2:7" ht="42.75" customHeight="1" x14ac:dyDescent="0.2">
      <c r="B521" s="3151"/>
      <c r="C521" s="2970"/>
      <c r="D521" s="1668"/>
      <c r="E521" s="3179"/>
      <c r="F521" s="1143" t="s">
        <v>706</v>
      </c>
      <c r="G521" s="1155" t="s">
        <v>8</v>
      </c>
    </row>
    <row r="522" spans="2:7" ht="37.5" customHeight="1" x14ac:dyDescent="0.2">
      <c r="B522" s="3151"/>
      <c r="C522" s="2970"/>
      <c r="D522" s="1668"/>
      <c r="E522" s="3180"/>
      <c r="F522" s="1146" t="s">
        <v>3321</v>
      </c>
      <c r="G522" s="1155" t="s">
        <v>3316</v>
      </c>
    </row>
    <row r="523" spans="2:7" ht="18.95" customHeight="1" thickBot="1" x14ac:dyDescent="0.25">
      <c r="B523" s="3151"/>
      <c r="C523" s="2970"/>
      <c r="D523" s="1668"/>
      <c r="E523" s="1284" t="s">
        <v>3383</v>
      </c>
      <c r="F523" s="1280"/>
      <c r="G523" s="3161"/>
    </row>
    <row r="524" spans="2:7" ht="18.95" customHeight="1" x14ac:dyDescent="0.2">
      <c r="B524" s="3151"/>
      <c r="C524" s="2970"/>
      <c r="D524" s="1668"/>
      <c r="E524" s="3173" t="s">
        <v>3315</v>
      </c>
      <c r="F524" s="3174"/>
      <c r="G524" s="3175"/>
    </row>
    <row r="525" spans="2:7" ht="37.5" customHeight="1" x14ac:dyDescent="0.2">
      <c r="B525" s="3151"/>
      <c r="C525" s="2970"/>
      <c r="D525" s="1668"/>
      <c r="E525" s="3169"/>
      <c r="F525" s="1143" t="s">
        <v>706</v>
      </c>
      <c r="G525" s="1155" t="s">
        <v>8</v>
      </c>
    </row>
    <row r="526" spans="2:7" ht="36" customHeight="1" x14ac:dyDescent="0.2">
      <c r="B526" s="3151"/>
      <c r="C526" s="2970"/>
      <c r="D526" s="1668"/>
      <c r="E526" s="3169"/>
      <c r="F526" s="1146" t="s">
        <v>3321</v>
      </c>
      <c r="G526" s="1155" t="s">
        <v>1482</v>
      </c>
    </row>
    <row r="527" spans="2:7" ht="18.95" customHeight="1" x14ac:dyDescent="0.2">
      <c r="B527" s="3151"/>
      <c r="C527" s="2970"/>
      <c r="D527" s="1668"/>
      <c r="E527" s="3170" t="s">
        <v>1161</v>
      </c>
      <c r="F527" s="3171"/>
      <c r="G527" s="3172"/>
    </row>
    <row r="528" spans="2:7" ht="18.95" customHeight="1" x14ac:dyDescent="0.2">
      <c r="B528" s="3151"/>
      <c r="C528" s="2970"/>
      <c r="D528" s="1668"/>
      <c r="E528" s="3124" t="s">
        <v>3317</v>
      </c>
      <c r="F528" s="3125"/>
      <c r="G528" s="3126"/>
    </row>
    <row r="529" spans="2:7" ht="39.75" customHeight="1" x14ac:dyDescent="0.2">
      <c r="B529" s="3151"/>
      <c r="C529" s="2970"/>
      <c r="D529" s="1668"/>
      <c r="E529" s="3116"/>
      <c r="F529" s="1143" t="s">
        <v>706</v>
      </c>
      <c r="G529" s="1155" t="s">
        <v>8</v>
      </c>
    </row>
    <row r="530" spans="2:7" ht="39.75" customHeight="1" x14ac:dyDescent="0.2">
      <c r="B530" s="3151"/>
      <c r="C530" s="2970"/>
      <c r="D530" s="1668"/>
      <c r="E530" s="3118"/>
      <c r="F530" s="1146" t="s">
        <v>3321</v>
      </c>
      <c r="G530" s="1155" t="s">
        <v>1374</v>
      </c>
    </row>
    <row r="531" spans="2:7" ht="18.95" customHeight="1" thickBot="1" x14ac:dyDescent="0.25">
      <c r="B531" s="3151"/>
      <c r="C531" s="2970"/>
      <c r="D531" s="1668"/>
      <c r="E531" s="3167" t="s">
        <v>3384</v>
      </c>
      <c r="F531" s="1669"/>
      <c r="G531" s="3168"/>
    </row>
    <row r="532" spans="2:7" ht="18.95" customHeight="1" x14ac:dyDescent="0.2">
      <c r="B532" s="3151"/>
      <c r="C532" s="2970"/>
      <c r="D532" s="1668"/>
      <c r="E532" s="3173" t="s">
        <v>3315</v>
      </c>
      <c r="F532" s="3174"/>
      <c r="G532" s="3175"/>
    </row>
    <row r="533" spans="2:7" ht="18.95" customHeight="1" x14ac:dyDescent="0.2">
      <c r="B533" s="3151"/>
      <c r="C533" s="2970"/>
      <c r="D533" s="1668"/>
      <c r="E533" s="3113" t="s">
        <v>3318</v>
      </c>
      <c r="F533" s="3113"/>
      <c r="G533" s="3119"/>
    </row>
    <row r="534" spans="2:7" ht="39.75" customHeight="1" x14ac:dyDescent="0.2">
      <c r="B534" s="3151"/>
      <c r="C534" s="2970"/>
      <c r="D534" s="1668"/>
      <c r="E534" s="3169"/>
      <c r="F534" s="1143" t="s">
        <v>706</v>
      </c>
      <c r="G534" s="1155" t="s">
        <v>8</v>
      </c>
    </row>
    <row r="535" spans="2:7" ht="39.75" customHeight="1" x14ac:dyDescent="0.2">
      <c r="B535" s="3151"/>
      <c r="C535" s="2970"/>
      <c r="D535" s="1668"/>
      <c r="E535" s="3169"/>
      <c r="F535" s="1146" t="s">
        <v>3321</v>
      </c>
      <c r="G535" s="1155" t="s">
        <v>994</v>
      </c>
    </row>
    <row r="536" spans="2:7" ht="18.95" customHeight="1" thickBot="1" x14ac:dyDescent="0.25">
      <c r="B536" s="3152"/>
      <c r="C536" s="2971"/>
      <c r="D536" s="2973"/>
      <c r="E536" s="3057" t="s">
        <v>3385</v>
      </c>
      <c r="F536" s="2973"/>
      <c r="G536" s="3058"/>
    </row>
    <row r="537" spans="2:7" ht="18.95" customHeight="1" thickTop="1" x14ac:dyDescent="0.2">
      <c r="B537" s="2969" t="s">
        <v>3745</v>
      </c>
      <c r="C537" s="2916" t="s">
        <v>3746</v>
      </c>
      <c r="D537" s="2972" t="s">
        <v>8</v>
      </c>
      <c r="E537" s="3176" t="s">
        <v>3320</v>
      </c>
      <c r="F537" s="3177"/>
      <c r="G537" s="3178"/>
    </row>
    <row r="538" spans="2:7" ht="39.75" customHeight="1" x14ac:dyDescent="0.2">
      <c r="B538" s="3151"/>
      <c r="C538" s="2970"/>
      <c r="D538" s="1668"/>
      <c r="E538" s="3179"/>
      <c r="F538" s="1143" t="s">
        <v>706</v>
      </c>
      <c r="G538" s="1155" t="s">
        <v>8</v>
      </c>
    </row>
    <row r="539" spans="2:7" ht="39" customHeight="1" x14ac:dyDescent="0.2">
      <c r="B539" s="3151"/>
      <c r="C539" s="2970"/>
      <c r="D539" s="1668"/>
      <c r="E539" s="3183"/>
      <c r="F539" s="1146" t="s">
        <v>3321</v>
      </c>
      <c r="G539" s="1155" t="s">
        <v>994</v>
      </c>
    </row>
    <row r="540" spans="2:7" ht="49.5" customHeight="1" x14ac:dyDescent="0.2">
      <c r="B540" s="3151"/>
      <c r="C540" s="2970"/>
      <c r="D540" s="1668"/>
      <c r="E540" s="3180"/>
      <c r="F540" s="1146" t="s">
        <v>3322</v>
      </c>
      <c r="G540" s="1155" t="s">
        <v>8</v>
      </c>
    </row>
    <row r="541" spans="2:7" ht="18.95" customHeight="1" thickBot="1" x14ac:dyDescent="0.25">
      <c r="B541" s="3152"/>
      <c r="C541" s="2971"/>
      <c r="D541" s="2973"/>
      <c r="E541" s="3057" t="s">
        <v>3388</v>
      </c>
      <c r="F541" s="2973"/>
      <c r="G541" s="3058"/>
    </row>
    <row r="542" spans="2:7" ht="18.95" customHeight="1" thickTop="1" x14ac:dyDescent="0.2">
      <c r="B542" s="2969" t="s">
        <v>3747</v>
      </c>
      <c r="C542" s="3188" t="s">
        <v>3748</v>
      </c>
      <c r="D542" s="2972" t="s">
        <v>3375</v>
      </c>
      <c r="E542" s="3176" t="s">
        <v>3319</v>
      </c>
      <c r="F542" s="3177"/>
      <c r="G542" s="3178"/>
    </row>
    <row r="543" spans="2:7" ht="18.95" customHeight="1" thickBot="1" x14ac:dyDescent="0.25">
      <c r="B543" s="3151"/>
      <c r="C543" s="2970"/>
      <c r="D543" s="1668"/>
      <c r="E543" s="1284" t="s">
        <v>3383</v>
      </c>
      <c r="F543" s="1280"/>
      <c r="G543" s="3161"/>
    </row>
    <row r="544" spans="2:7" ht="18.95" customHeight="1" x14ac:dyDescent="0.2">
      <c r="B544" s="3151"/>
      <c r="C544" s="2970"/>
      <c r="D544" s="1668"/>
      <c r="E544" s="3173" t="s">
        <v>3315</v>
      </c>
      <c r="F544" s="3174"/>
      <c r="G544" s="3175"/>
    </row>
    <row r="545" spans="2:7" ht="37.5" customHeight="1" x14ac:dyDescent="0.2">
      <c r="B545" s="3151"/>
      <c r="C545" s="2970"/>
      <c r="D545" s="1668"/>
      <c r="E545" s="3179"/>
      <c r="F545" s="1143" t="s">
        <v>706</v>
      </c>
      <c r="G545" s="1155" t="s">
        <v>8</v>
      </c>
    </row>
    <row r="546" spans="2:7" ht="37.5" customHeight="1" x14ac:dyDescent="0.2">
      <c r="B546" s="3151"/>
      <c r="C546" s="2970"/>
      <c r="D546" s="1668"/>
      <c r="E546" s="3180"/>
      <c r="F546" s="1146" t="s">
        <v>3323</v>
      </c>
      <c r="G546" s="1155" t="s">
        <v>3316</v>
      </c>
    </row>
    <row r="547" spans="2:7" ht="18.95" customHeight="1" thickBot="1" x14ac:dyDescent="0.25">
      <c r="B547" s="3151"/>
      <c r="C547" s="2970"/>
      <c r="D547" s="1668"/>
      <c r="E547" s="1284" t="s">
        <v>3383</v>
      </c>
      <c r="F547" s="1280"/>
      <c r="G547" s="3161"/>
    </row>
    <row r="548" spans="2:7" ht="18.95" customHeight="1" x14ac:dyDescent="0.2">
      <c r="B548" s="3151"/>
      <c r="C548" s="2970"/>
      <c r="D548" s="1668"/>
      <c r="E548" s="3173" t="s">
        <v>3315</v>
      </c>
      <c r="F548" s="3174"/>
      <c r="G548" s="3175"/>
    </row>
    <row r="549" spans="2:7" ht="37.5" customHeight="1" x14ac:dyDescent="0.2">
      <c r="B549" s="3151"/>
      <c r="C549" s="2970"/>
      <c r="D549" s="1668"/>
      <c r="E549" s="3169"/>
      <c r="F549" s="1143" t="s">
        <v>706</v>
      </c>
      <c r="G549" s="1155" t="s">
        <v>8</v>
      </c>
    </row>
    <row r="550" spans="2:7" ht="39.75" customHeight="1" x14ac:dyDescent="0.2">
      <c r="B550" s="3151"/>
      <c r="C550" s="2970"/>
      <c r="D550" s="1668"/>
      <c r="E550" s="3169"/>
      <c r="F550" s="1146" t="s">
        <v>3323</v>
      </c>
      <c r="G550" s="1155" t="s">
        <v>1482</v>
      </c>
    </row>
    <row r="551" spans="2:7" ht="18.95" customHeight="1" x14ac:dyDescent="0.2">
      <c r="B551" s="3151"/>
      <c r="C551" s="2970"/>
      <c r="D551" s="1668"/>
      <c r="E551" s="3170" t="s">
        <v>1161</v>
      </c>
      <c r="F551" s="3171"/>
      <c r="G551" s="3172"/>
    </row>
    <row r="552" spans="2:7" ht="18.95" customHeight="1" x14ac:dyDescent="0.2">
      <c r="B552" s="3151"/>
      <c r="C552" s="2970"/>
      <c r="D552" s="1668"/>
      <c r="E552" s="3124" t="s">
        <v>3317</v>
      </c>
      <c r="F552" s="3125"/>
      <c r="G552" s="3126"/>
    </row>
    <row r="553" spans="2:7" ht="37.5" customHeight="1" x14ac:dyDescent="0.2">
      <c r="B553" s="3151"/>
      <c r="C553" s="2970"/>
      <c r="D553" s="1668"/>
      <c r="E553" s="3116"/>
      <c r="F553" s="1143" t="s">
        <v>706</v>
      </c>
      <c r="G553" s="1155" t="s">
        <v>8</v>
      </c>
    </row>
    <row r="554" spans="2:7" ht="38.25" customHeight="1" x14ac:dyDescent="0.2">
      <c r="B554" s="3151"/>
      <c r="C554" s="2970"/>
      <c r="D554" s="1668"/>
      <c r="E554" s="3118"/>
      <c r="F554" s="1146" t="s">
        <v>3323</v>
      </c>
      <c r="G554" s="1155" t="s">
        <v>1374</v>
      </c>
    </row>
    <row r="555" spans="2:7" ht="18.95" customHeight="1" thickBot="1" x14ac:dyDescent="0.25">
      <c r="B555" s="3151"/>
      <c r="C555" s="2970"/>
      <c r="D555" s="1668"/>
      <c r="E555" s="3167" t="s">
        <v>3384</v>
      </c>
      <c r="F555" s="1669"/>
      <c r="G555" s="3168"/>
    </row>
    <row r="556" spans="2:7" ht="18.95" customHeight="1" x14ac:dyDescent="0.2">
      <c r="B556" s="3151"/>
      <c r="C556" s="2970"/>
      <c r="D556" s="1668"/>
      <c r="E556" s="3173" t="s">
        <v>3315</v>
      </c>
      <c r="F556" s="3174"/>
      <c r="G556" s="3175"/>
    </row>
    <row r="557" spans="2:7" ht="18.95" customHeight="1" x14ac:dyDescent="0.2">
      <c r="B557" s="3151"/>
      <c r="C557" s="2970"/>
      <c r="D557" s="1668"/>
      <c r="E557" s="3113" t="s">
        <v>3318</v>
      </c>
      <c r="F557" s="3113"/>
      <c r="G557" s="3119"/>
    </row>
    <row r="558" spans="2:7" ht="36.75" customHeight="1" x14ac:dyDescent="0.2">
      <c r="B558" s="3151"/>
      <c r="C558" s="2970"/>
      <c r="D558" s="1668"/>
      <c r="E558" s="3169"/>
      <c r="F558" s="1143" t="s">
        <v>706</v>
      </c>
      <c r="G558" s="1155" t="s">
        <v>8</v>
      </c>
    </row>
    <row r="559" spans="2:7" ht="42.75" customHeight="1" x14ac:dyDescent="0.2">
      <c r="B559" s="3151"/>
      <c r="C559" s="2970"/>
      <c r="D559" s="1668"/>
      <c r="E559" s="3169"/>
      <c r="F559" s="1146" t="s">
        <v>3323</v>
      </c>
      <c r="G559" s="1155" t="s">
        <v>619</v>
      </c>
    </row>
    <row r="560" spans="2:7" ht="18.95" customHeight="1" thickBot="1" x14ac:dyDescent="0.25">
      <c r="B560" s="3152"/>
      <c r="C560" s="2971"/>
      <c r="D560" s="2973"/>
      <c r="E560" s="3057" t="s">
        <v>3385</v>
      </c>
      <c r="F560" s="2973"/>
      <c r="G560" s="3058"/>
    </row>
    <row r="561" spans="2:11" ht="18.95" customHeight="1" thickTop="1" x14ac:dyDescent="0.2">
      <c r="B561" s="2969" t="s">
        <v>3761</v>
      </c>
      <c r="C561" s="2916" t="s">
        <v>3762</v>
      </c>
      <c r="D561" s="2972" t="s">
        <v>8</v>
      </c>
      <c r="E561" s="3176" t="s">
        <v>3320</v>
      </c>
      <c r="F561" s="3177"/>
      <c r="G561" s="3178"/>
    </row>
    <row r="562" spans="2:11" ht="39.75" customHeight="1" x14ac:dyDescent="0.2">
      <c r="B562" s="3151"/>
      <c r="C562" s="2970"/>
      <c r="D562" s="1668"/>
      <c r="E562" s="3179"/>
      <c r="F562" s="1143" t="s">
        <v>706</v>
      </c>
      <c r="G562" s="1155" t="s">
        <v>8</v>
      </c>
    </row>
    <row r="563" spans="2:11" ht="40.5" customHeight="1" x14ac:dyDescent="0.2">
      <c r="B563" s="3151"/>
      <c r="C563" s="2970"/>
      <c r="D563" s="1668"/>
      <c r="E563" s="3183"/>
      <c r="F563" s="1146" t="s">
        <v>3323</v>
      </c>
      <c r="G563" s="1155" t="s">
        <v>619</v>
      </c>
    </row>
    <row r="564" spans="2:11" ht="18.95" customHeight="1" thickBot="1" x14ac:dyDescent="0.25">
      <c r="B564" s="3152"/>
      <c r="C564" s="2971"/>
      <c r="D564" s="2973"/>
      <c r="E564" s="3057" t="s">
        <v>3389</v>
      </c>
      <c r="F564" s="2973"/>
      <c r="G564" s="3058"/>
    </row>
    <row r="565" spans="2:11" ht="18.95" customHeight="1" thickTop="1" x14ac:dyDescent="0.2">
      <c r="B565" s="3091" t="s">
        <v>3276</v>
      </c>
      <c r="C565" s="3008" t="s">
        <v>3640</v>
      </c>
      <c r="D565" s="2972" t="s">
        <v>3371</v>
      </c>
      <c r="E565" s="3189" t="s">
        <v>3625</v>
      </c>
      <c r="F565" s="3189"/>
      <c r="G565" s="3190"/>
    </row>
    <row r="566" spans="2:11" ht="18.95" customHeight="1" x14ac:dyDescent="0.25">
      <c r="B566" s="3092"/>
      <c r="C566" s="1394"/>
      <c r="D566" s="1668"/>
      <c r="E566" s="3131" t="s">
        <v>3354</v>
      </c>
      <c r="F566" s="3131"/>
      <c r="G566" s="3132"/>
      <c r="H566"/>
      <c r="I566"/>
    </row>
    <row r="567" spans="2:11" ht="41.25" customHeight="1" x14ac:dyDescent="0.25">
      <c r="B567" s="3092"/>
      <c r="C567" s="1394"/>
      <c r="D567" s="1668"/>
      <c r="E567" s="3191"/>
      <c r="F567" s="1140" t="s">
        <v>1471</v>
      </c>
      <c r="G567" s="1170" t="s">
        <v>93</v>
      </c>
      <c r="H567"/>
      <c r="I567"/>
    </row>
    <row r="568" spans="2:11" ht="39" customHeight="1" x14ac:dyDescent="0.25">
      <c r="B568" s="3092"/>
      <c r="C568" s="1394"/>
      <c r="D568" s="1668"/>
      <c r="E568" s="3191"/>
      <c r="F568" s="1140" t="s">
        <v>2377</v>
      </c>
      <c r="G568" s="1172" t="s">
        <v>863</v>
      </c>
      <c r="H568"/>
      <c r="I568"/>
    </row>
    <row r="569" spans="2:11" ht="18.95" customHeight="1" x14ac:dyDescent="0.25">
      <c r="B569" s="3092"/>
      <c r="C569" s="1394"/>
      <c r="D569" s="1668"/>
      <c r="E569" s="1668" t="s">
        <v>3390</v>
      </c>
      <c r="F569" s="1668"/>
      <c r="G569" s="3108"/>
      <c r="H569"/>
      <c r="I569"/>
    </row>
    <row r="570" spans="2:11" ht="18.95" customHeight="1" x14ac:dyDescent="0.2">
      <c r="B570" s="3092"/>
      <c r="C570" s="1394"/>
      <c r="D570" s="1668"/>
      <c r="E570" s="3131" t="s">
        <v>3626</v>
      </c>
      <c r="F570" s="3131"/>
      <c r="G570" s="3132"/>
    </row>
    <row r="571" spans="2:11" ht="18.95" customHeight="1" thickBot="1" x14ac:dyDescent="0.25">
      <c r="B571" s="3093"/>
      <c r="C571" s="3009"/>
      <c r="D571" s="2973"/>
      <c r="E571" s="2973" t="s">
        <v>3379</v>
      </c>
      <c r="F571" s="2973"/>
      <c r="G571" s="3058"/>
    </row>
    <row r="572" spans="2:11" ht="16.5" customHeight="1" thickTop="1" thickBot="1" x14ac:dyDescent="0.25">
      <c r="B572" s="3192"/>
      <c r="C572" s="3193"/>
      <c r="D572" s="3193"/>
      <c r="E572" s="3193"/>
      <c r="F572" s="3193"/>
      <c r="G572" s="3194"/>
    </row>
    <row r="573" spans="2:11" ht="18.95" customHeight="1" thickTop="1" x14ac:dyDescent="0.25">
      <c r="B573" s="2969" t="s">
        <v>3749</v>
      </c>
      <c r="C573" s="2916" t="s">
        <v>3750</v>
      </c>
      <c r="D573" s="2972" t="s">
        <v>3391</v>
      </c>
      <c r="E573" s="3195" t="s">
        <v>3397</v>
      </c>
      <c r="F573" s="3195"/>
      <c r="G573" s="3196"/>
      <c r="I573"/>
      <c r="J573"/>
      <c r="K573"/>
    </row>
    <row r="574" spans="2:11" ht="27" customHeight="1" x14ac:dyDescent="0.25">
      <c r="B574" s="3151"/>
      <c r="C574" s="2970"/>
      <c r="D574" s="1668"/>
      <c r="E574" s="3197"/>
      <c r="F574" s="1159" t="s">
        <v>3392</v>
      </c>
      <c r="G574" s="1155" t="s">
        <v>3288</v>
      </c>
      <c r="I574"/>
      <c r="J574"/>
      <c r="K574"/>
    </row>
    <row r="575" spans="2:11" ht="42" customHeight="1" x14ac:dyDescent="0.2">
      <c r="B575" s="3151"/>
      <c r="C575" s="2970"/>
      <c r="D575" s="1668"/>
      <c r="E575" s="3198"/>
      <c r="F575" s="1159" t="s">
        <v>3393</v>
      </c>
      <c r="G575" s="1155" t="s">
        <v>3288</v>
      </c>
    </row>
    <row r="576" spans="2:11" ht="18.95" customHeight="1" thickBot="1" x14ac:dyDescent="0.3">
      <c r="B576" s="3151"/>
      <c r="C576" s="2970"/>
      <c r="D576" s="1668"/>
      <c r="E576" s="2946" t="s">
        <v>3396</v>
      </c>
      <c r="F576" s="2946"/>
      <c r="G576" s="2947"/>
      <c r="I576"/>
      <c r="J576"/>
      <c r="K576"/>
    </row>
    <row r="577" spans="2:11" ht="18.95" customHeight="1" thickTop="1" x14ac:dyDescent="0.25">
      <c r="B577" s="3151"/>
      <c r="C577" s="2970"/>
      <c r="D577" s="1668"/>
      <c r="E577" s="3199" t="s">
        <v>3397</v>
      </c>
      <c r="F577" s="3199"/>
      <c r="G577" s="3200"/>
      <c r="I577"/>
      <c r="J577"/>
      <c r="K577"/>
    </row>
    <row r="578" spans="2:11" ht="27" customHeight="1" x14ac:dyDescent="0.25">
      <c r="B578" s="3151"/>
      <c r="C578" s="2970"/>
      <c r="D578" s="1668"/>
      <c r="E578" s="3197"/>
      <c r="F578" s="1159" t="s">
        <v>3392</v>
      </c>
      <c r="G578" s="1155" t="s">
        <v>3288</v>
      </c>
      <c r="I578"/>
      <c r="J578"/>
      <c r="K578"/>
    </row>
    <row r="579" spans="2:11" ht="25.5" customHeight="1" x14ac:dyDescent="0.2">
      <c r="B579" s="3151"/>
      <c r="C579" s="2970"/>
      <c r="D579" s="1668"/>
      <c r="E579" s="3198"/>
      <c r="F579" s="1159" t="s">
        <v>3393</v>
      </c>
      <c r="G579" s="1155" t="s">
        <v>1126</v>
      </c>
    </row>
    <row r="580" spans="2:11" ht="18.95" customHeight="1" thickBot="1" x14ac:dyDescent="0.25">
      <c r="B580" s="3151"/>
      <c r="C580" s="2970"/>
      <c r="D580" s="1668"/>
      <c r="E580" s="2946" t="s">
        <v>3395</v>
      </c>
      <c r="F580" s="2946"/>
      <c r="G580" s="2947"/>
    </row>
    <row r="581" spans="2:11" ht="18.95" customHeight="1" thickTop="1" x14ac:dyDescent="0.25">
      <c r="B581" s="3151"/>
      <c r="C581" s="2970"/>
      <c r="D581" s="1668"/>
      <c r="E581" s="3199" t="s">
        <v>3397</v>
      </c>
      <c r="F581" s="3199"/>
      <c r="G581" s="3200"/>
      <c r="I581"/>
      <c r="J581"/>
      <c r="K581"/>
    </row>
    <row r="582" spans="2:11" ht="27" customHeight="1" x14ac:dyDescent="0.25">
      <c r="B582" s="3151"/>
      <c r="C582" s="2970"/>
      <c r="D582" s="1668"/>
      <c r="E582" s="3197"/>
      <c r="F582" s="1159" t="s">
        <v>3392</v>
      </c>
      <c r="G582" s="1155" t="s">
        <v>1126</v>
      </c>
      <c r="I582"/>
      <c r="J582"/>
      <c r="K582"/>
    </row>
    <row r="583" spans="2:11" ht="25.5" customHeight="1" x14ac:dyDescent="0.2">
      <c r="B583" s="3151"/>
      <c r="C583" s="2970"/>
      <c r="D583" s="1668"/>
      <c r="E583" s="3198"/>
      <c r="F583" s="1159" t="s">
        <v>3393</v>
      </c>
      <c r="G583" s="1155" t="s">
        <v>1126</v>
      </c>
    </row>
    <row r="584" spans="2:11" ht="18.95" customHeight="1" thickBot="1" x14ac:dyDescent="0.25">
      <c r="B584" s="3152"/>
      <c r="C584" s="2971"/>
      <c r="D584" s="2973"/>
      <c r="E584" s="2967" t="s">
        <v>3394</v>
      </c>
      <c r="F584" s="2967"/>
      <c r="G584" s="3201"/>
    </row>
    <row r="585" spans="2:11" ht="18.95" customHeight="1" thickTop="1" x14ac:dyDescent="0.25">
      <c r="B585" s="2969" t="s">
        <v>3767</v>
      </c>
      <c r="C585" s="2916" t="s">
        <v>3855</v>
      </c>
      <c r="D585" s="3188" t="s">
        <v>3768</v>
      </c>
      <c r="E585" s="3233" t="s">
        <v>3769</v>
      </c>
      <c r="F585" s="3234"/>
      <c r="G585" s="3235"/>
      <c r="I585"/>
      <c r="J585"/>
      <c r="K585"/>
    </row>
    <row r="586" spans="2:11" ht="51" customHeight="1" x14ac:dyDescent="0.25">
      <c r="B586" s="3151"/>
      <c r="C586" s="2970"/>
      <c r="D586" s="1572"/>
      <c r="E586" s="3237"/>
      <c r="F586" s="1207" t="s">
        <v>3856</v>
      </c>
      <c r="G586" s="1192" t="s">
        <v>8</v>
      </c>
      <c r="H586"/>
      <c r="I586"/>
      <c r="J586"/>
      <c r="K586"/>
    </row>
    <row r="587" spans="2:11" ht="16.5" customHeight="1" x14ac:dyDescent="0.25">
      <c r="B587" s="3151"/>
      <c r="C587" s="2970"/>
      <c r="D587" s="1572"/>
      <c r="E587" s="3238"/>
      <c r="F587" s="1785" t="s">
        <v>3770</v>
      </c>
      <c r="G587" s="3236"/>
      <c r="H587"/>
      <c r="I587"/>
    </row>
    <row r="588" spans="2:11" ht="32.25" customHeight="1" x14ac:dyDescent="0.25">
      <c r="B588" s="3151"/>
      <c r="C588" s="2970"/>
      <c r="D588" s="1572"/>
      <c r="E588" s="3238"/>
      <c r="F588" s="1208" t="s">
        <v>3857</v>
      </c>
      <c r="G588" s="1192">
        <v>1</v>
      </c>
      <c r="I588"/>
      <c r="J588"/>
      <c r="K588"/>
    </row>
    <row r="589" spans="2:11" ht="38.25" customHeight="1" x14ac:dyDescent="0.25">
      <c r="B589" s="3151"/>
      <c r="C589" s="2970"/>
      <c r="D589" s="1572"/>
      <c r="E589" s="3238"/>
      <c r="F589" s="1208" t="s">
        <v>3858</v>
      </c>
      <c r="G589" s="1209" t="s">
        <v>3771</v>
      </c>
      <c r="I589"/>
      <c r="J589"/>
      <c r="K589"/>
    </row>
    <row r="590" spans="2:11" ht="27" customHeight="1" x14ac:dyDescent="0.25">
      <c r="B590" s="3151"/>
      <c r="C590" s="2970"/>
      <c r="D590" s="1572"/>
      <c r="E590" s="3238"/>
      <c r="F590" s="1785" t="s">
        <v>3772</v>
      </c>
      <c r="G590" s="3236"/>
      <c r="I590"/>
      <c r="J590"/>
      <c r="K590"/>
    </row>
    <row r="591" spans="2:11" ht="42" customHeight="1" x14ac:dyDescent="0.2">
      <c r="B591" s="3151"/>
      <c r="C591" s="2970"/>
      <c r="D591" s="1572"/>
      <c r="E591" s="3239"/>
      <c r="F591" s="1208" t="s">
        <v>3859</v>
      </c>
      <c r="G591" s="1192" t="s">
        <v>3773</v>
      </c>
    </row>
    <row r="592" spans="2:11" ht="18.95" customHeight="1" thickBot="1" x14ac:dyDescent="0.25">
      <c r="B592" s="3152"/>
      <c r="C592" s="2971"/>
      <c r="D592" s="3232"/>
      <c r="E592" s="2960" t="s">
        <v>3860</v>
      </c>
      <c r="F592" s="2960"/>
      <c r="G592" s="2961"/>
    </row>
    <row r="593" spans="2:13" ht="28.5" customHeight="1" thickTop="1" x14ac:dyDescent="0.2">
      <c r="B593" s="3103" t="s">
        <v>3577</v>
      </c>
      <c r="C593" s="3104" t="s">
        <v>3647</v>
      </c>
      <c r="D593" s="1281" t="s">
        <v>3576</v>
      </c>
      <c r="E593" s="2992" t="s">
        <v>3580</v>
      </c>
      <c r="F593" s="3206"/>
      <c r="G593" s="2994"/>
    </row>
    <row r="594" spans="2:13" ht="36" customHeight="1" x14ac:dyDescent="0.25">
      <c r="B594" s="3092"/>
      <c r="C594" s="1394"/>
      <c r="D594" s="1668"/>
      <c r="E594" s="3164"/>
      <c r="F594" s="1146" t="s">
        <v>3567</v>
      </c>
      <c r="G594" s="1155">
        <v>2</v>
      </c>
      <c r="K594"/>
      <c r="L594"/>
      <c r="M594"/>
    </row>
    <row r="595" spans="2:13" ht="36" customHeight="1" x14ac:dyDescent="0.25">
      <c r="B595" s="3092"/>
      <c r="C595" s="1394"/>
      <c r="D595" s="1668"/>
      <c r="E595" s="3164"/>
      <c r="F595" s="1146" t="s">
        <v>3569</v>
      </c>
      <c r="G595" s="1155" t="s">
        <v>8</v>
      </c>
      <c r="K595"/>
      <c r="L595"/>
      <c r="M595"/>
    </row>
    <row r="596" spans="2:13" ht="17.25" customHeight="1" x14ac:dyDescent="0.25">
      <c r="B596" s="3092"/>
      <c r="C596" s="1394"/>
      <c r="D596" s="1668"/>
      <c r="E596" s="3164"/>
      <c r="F596" s="2989" t="s">
        <v>3575</v>
      </c>
      <c r="G596" s="2990"/>
      <c r="K596"/>
      <c r="L596"/>
      <c r="M596"/>
    </row>
    <row r="597" spans="2:13" ht="48.75" customHeight="1" x14ac:dyDescent="0.25">
      <c r="B597" s="3092"/>
      <c r="C597" s="1394"/>
      <c r="D597" s="1668"/>
      <c r="E597" s="3164"/>
      <c r="F597" s="1159" t="s">
        <v>3574</v>
      </c>
      <c r="G597" s="1155" t="s">
        <v>8</v>
      </c>
      <c r="K597"/>
      <c r="L597"/>
      <c r="M597"/>
    </row>
    <row r="598" spans="2:13" ht="30" customHeight="1" x14ac:dyDescent="0.25">
      <c r="B598" s="3092"/>
      <c r="C598" s="1394"/>
      <c r="D598" s="1668"/>
      <c r="E598" s="3202" t="s">
        <v>3578</v>
      </c>
      <c r="F598" s="3203"/>
      <c r="G598" s="3204"/>
      <c r="K598"/>
      <c r="L598"/>
      <c r="M598"/>
    </row>
    <row r="599" spans="2:13" ht="37.5" customHeight="1" x14ac:dyDescent="0.2">
      <c r="B599" s="3092"/>
      <c r="C599" s="1394"/>
      <c r="D599" s="1668"/>
      <c r="E599" s="3205"/>
      <c r="F599" s="1146" t="s">
        <v>3507</v>
      </c>
      <c r="G599" s="1155">
        <v>9</v>
      </c>
    </row>
    <row r="600" spans="2:13" ht="48.75" customHeight="1" x14ac:dyDescent="0.2">
      <c r="B600" s="3092"/>
      <c r="C600" s="1394"/>
      <c r="D600" s="1668"/>
      <c r="E600" s="3205"/>
      <c r="F600" s="1146" t="s">
        <v>3509</v>
      </c>
      <c r="G600" s="1155">
        <v>17</v>
      </c>
    </row>
    <row r="601" spans="2:13" ht="39" customHeight="1" x14ac:dyDescent="0.2">
      <c r="B601" s="3092"/>
      <c r="C601" s="1394"/>
      <c r="D601" s="1668"/>
      <c r="E601" s="3205"/>
      <c r="F601" s="1146" t="s">
        <v>3515</v>
      </c>
      <c r="G601" s="1155" t="s">
        <v>3518</v>
      </c>
    </row>
    <row r="602" spans="2:13" ht="39.75" customHeight="1" x14ac:dyDescent="0.2">
      <c r="B602" s="3092"/>
      <c r="C602" s="1394"/>
      <c r="D602" s="1668"/>
      <c r="E602" s="3205"/>
      <c r="F602" s="1146" t="s">
        <v>3515</v>
      </c>
      <c r="G602" s="1155" t="s">
        <v>8</v>
      </c>
    </row>
    <row r="603" spans="2:13" ht="27.75" customHeight="1" x14ac:dyDescent="0.2">
      <c r="B603" s="3092"/>
      <c r="C603" s="1394"/>
      <c r="D603" s="1668"/>
      <c r="E603" s="3205"/>
      <c r="F603" s="2989" t="s">
        <v>3550</v>
      </c>
      <c r="G603" s="2990"/>
    </row>
    <row r="604" spans="2:13" ht="39" customHeight="1" x14ac:dyDescent="0.2">
      <c r="B604" s="3092"/>
      <c r="C604" s="1394"/>
      <c r="D604" s="1668"/>
      <c r="E604" s="3205"/>
      <c r="F604" s="1143" t="s">
        <v>706</v>
      </c>
      <c r="G604" s="1178" t="s">
        <v>3519</v>
      </c>
    </row>
    <row r="605" spans="2:13" ht="12.75" customHeight="1" x14ac:dyDescent="0.2">
      <c r="B605" s="3092"/>
      <c r="C605" s="1394"/>
      <c r="D605" s="1668"/>
      <c r="E605" s="3205"/>
      <c r="F605" s="1668" t="s">
        <v>1161</v>
      </c>
      <c r="G605" s="3108"/>
    </row>
    <row r="606" spans="2:13" ht="38.25" customHeight="1" x14ac:dyDescent="0.2">
      <c r="B606" s="3092"/>
      <c r="C606" s="1394"/>
      <c r="D606" s="1668"/>
      <c r="E606" s="3205"/>
      <c r="F606" s="1140" t="s">
        <v>704</v>
      </c>
      <c r="G606" s="1178" t="s">
        <v>3581</v>
      </c>
    </row>
    <row r="607" spans="2:13" ht="18.95" customHeight="1" x14ac:dyDescent="0.2">
      <c r="B607" s="3092"/>
      <c r="C607" s="1394"/>
      <c r="D607" s="1668"/>
      <c r="E607" s="2933" t="s">
        <v>1161</v>
      </c>
      <c r="F607" s="2977"/>
      <c r="G607" s="2935"/>
    </row>
    <row r="608" spans="2:13" ht="37.5" customHeight="1" x14ac:dyDescent="0.2">
      <c r="B608" s="3092"/>
      <c r="C608" s="1394"/>
      <c r="D608" s="1668"/>
      <c r="E608" s="3205"/>
      <c r="F608" s="1146" t="s">
        <v>3507</v>
      </c>
      <c r="G608" s="1155">
        <v>9</v>
      </c>
    </row>
    <row r="609" spans="2:10" ht="48.75" customHeight="1" x14ac:dyDescent="0.2">
      <c r="B609" s="3092"/>
      <c r="C609" s="1394"/>
      <c r="D609" s="1668"/>
      <c r="E609" s="3205"/>
      <c r="F609" s="1146" t="s">
        <v>3509</v>
      </c>
      <c r="G609" s="1155">
        <v>18</v>
      </c>
    </row>
    <row r="610" spans="2:10" ht="39.75" customHeight="1" x14ac:dyDescent="0.2">
      <c r="B610" s="3092"/>
      <c r="C610" s="1394"/>
      <c r="D610" s="1668"/>
      <c r="E610" s="3205"/>
      <c r="F610" s="1146" t="s">
        <v>3515</v>
      </c>
      <c r="G610" s="1155" t="s">
        <v>8</v>
      </c>
    </row>
    <row r="611" spans="2:10" ht="36.75" customHeight="1" x14ac:dyDescent="0.2">
      <c r="B611" s="3092"/>
      <c r="C611" s="1394"/>
      <c r="D611" s="1668"/>
      <c r="E611" s="3205"/>
      <c r="F611" s="2989" t="s">
        <v>3551</v>
      </c>
      <c r="G611" s="2990"/>
    </row>
    <row r="612" spans="2:10" ht="34.5" customHeight="1" x14ac:dyDescent="0.2">
      <c r="B612" s="3092"/>
      <c r="C612" s="1394"/>
      <c r="D612" s="1668"/>
      <c r="E612" s="3205"/>
      <c r="F612" s="1146" t="s">
        <v>703</v>
      </c>
      <c r="G612" s="1150" t="s">
        <v>994</v>
      </c>
    </row>
    <row r="613" spans="2:10" ht="63.75" customHeight="1" x14ac:dyDescent="0.25">
      <c r="B613" s="3092"/>
      <c r="C613" s="1394"/>
      <c r="D613" s="1668"/>
      <c r="E613" s="3205"/>
      <c r="F613" s="1146" t="s">
        <v>1104</v>
      </c>
      <c r="G613" s="1178" t="s">
        <v>3519</v>
      </c>
      <c r="H613"/>
      <c r="I613"/>
      <c r="J613"/>
    </row>
    <row r="614" spans="2:10" ht="18.95" customHeight="1" x14ac:dyDescent="0.2">
      <c r="B614" s="3092"/>
      <c r="C614" s="1394"/>
      <c r="D614" s="1668"/>
      <c r="E614" s="2933" t="s">
        <v>1161</v>
      </c>
      <c r="F614" s="2977"/>
      <c r="G614" s="2935"/>
    </row>
    <row r="615" spans="2:10" ht="37.5" customHeight="1" x14ac:dyDescent="0.2">
      <c r="B615" s="3092"/>
      <c r="C615" s="1394"/>
      <c r="D615" s="1668"/>
      <c r="E615" s="3205"/>
      <c r="F615" s="1146" t="s">
        <v>3507</v>
      </c>
      <c r="G615" s="1155">
        <v>9</v>
      </c>
    </row>
    <row r="616" spans="2:10" ht="48.75" customHeight="1" x14ac:dyDescent="0.2">
      <c r="B616" s="3092"/>
      <c r="C616" s="1394"/>
      <c r="D616" s="1668"/>
      <c r="E616" s="3205"/>
      <c r="F616" s="1146" t="s">
        <v>3509</v>
      </c>
      <c r="G616" s="1155">
        <v>19</v>
      </c>
    </row>
    <row r="617" spans="2:10" ht="39.75" customHeight="1" x14ac:dyDescent="0.2">
      <c r="B617" s="3092"/>
      <c r="C617" s="1394"/>
      <c r="D617" s="1668"/>
      <c r="E617" s="3205"/>
      <c r="F617" s="1146" t="s">
        <v>3515</v>
      </c>
      <c r="G617" s="1155" t="s">
        <v>8</v>
      </c>
    </row>
    <row r="618" spans="2:10" ht="27.75" customHeight="1" x14ac:dyDescent="0.2">
      <c r="B618" s="3092"/>
      <c r="C618" s="1394"/>
      <c r="D618" s="1668"/>
      <c r="E618" s="3205"/>
      <c r="F618" s="2989" t="s">
        <v>3552</v>
      </c>
      <c r="G618" s="2990"/>
    </row>
    <row r="619" spans="2:10" ht="38.25" customHeight="1" x14ac:dyDescent="0.2">
      <c r="B619" s="3092"/>
      <c r="C619" s="1394"/>
      <c r="D619" s="1668"/>
      <c r="E619" s="3205"/>
      <c r="F619" s="1146" t="s">
        <v>701</v>
      </c>
      <c r="G619" s="1150" t="s">
        <v>994</v>
      </c>
    </row>
    <row r="620" spans="2:10" ht="48.75" customHeight="1" x14ac:dyDescent="0.2">
      <c r="B620" s="3092"/>
      <c r="C620" s="1394"/>
      <c r="D620" s="1668"/>
      <c r="E620" s="3205"/>
      <c r="F620" s="1146" t="s">
        <v>1120</v>
      </c>
      <c r="G620" s="1178" t="s">
        <v>3519</v>
      </c>
    </row>
    <row r="621" spans="2:10" ht="18.95" customHeight="1" x14ac:dyDescent="0.2">
      <c r="B621" s="3092"/>
      <c r="C621" s="1394"/>
      <c r="D621" s="1668"/>
      <c r="E621" s="2933" t="s">
        <v>1161</v>
      </c>
      <c r="F621" s="2977"/>
      <c r="G621" s="2935"/>
    </row>
    <row r="622" spans="2:10" ht="37.5" customHeight="1" x14ac:dyDescent="0.2">
      <c r="B622" s="3092"/>
      <c r="C622" s="1394"/>
      <c r="D622" s="1668"/>
      <c r="E622" s="3205"/>
      <c r="F622" s="1146" t="s">
        <v>3507</v>
      </c>
      <c r="G622" s="1155">
        <v>9</v>
      </c>
    </row>
    <row r="623" spans="2:10" ht="48.75" customHeight="1" x14ac:dyDescent="0.2">
      <c r="B623" s="3092"/>
      <c r="C623" s="1394"/>
      <c r="D623" s="1668"/>
      <c r="E623" s="3205"/>
      <c r="F623" s="1146" t="s">
        <v>3509</v>
      </c>
      <c r="G623" s="1155">
        <v>20</v>
      </c>
    </row>
    <row r="624" spans="2:10" ht="39.75" customHeight="1" x14ac:dyDescent="0.2">
      <c r="B624" s="3092"/>
      <c r="C624" s="1394"/>
      <c r="D624" s="1668"/>
      <c r="E624" s="3205"/>
      <c r="F624" s="1146" t="s">
        <v>3515</v>
      </c>
      <c r="G624" s="1155" t="s">
        <v>8</v>
      </c>
    </row>
    <row r="625" spans="2:13" ht="39" customHeight="1" x14ac:dyDescent="0.2">
      <c r="B625" s="3092"/>
      <c r="C625" s="1394"/>
      <c r="D625" s="1668"/>
      <c r="E625" s="3205"/>
      <c r="F625" s="2989" t="s">
        <v>3553</v>
      </c>
      <c r="G625" s="2990"/>
    </row>
    <row r="626" spans="2:13" ht="38.25" customHeight="1" x14ac:dyDescent="0.2">
      <c r="B626" s="3092"/>
      <c r="C626" s="1394"/>
      <c r="D626" s="1668"/>
      <c r="E626" s="3205"/>
      <c r="F626" s="1146" t="s">
        <v>699</v>
      </c>
      <c r="G626" s="1150" t="s">
        <v>619</v>
      </c>
    </row>
    <row r="627" spans="2:13" ht="60.75" customHeight="1" x14ac:dyDescent="0.25">
      <c r="B627" s="3092"/>
      <c r="C627" s="1394"/>
      <c r="D627" s="1668"/>
      <c r="E627" s="3205"/>
      <c r="F627" s="1140" t="s">
        <v>706</v>
      </c>
      <c r="G627" s="1178" t="s">
        <v>3519</v>
      </c>
      <c r="H627"/>
      <c r="I627"/>
      <c r="J627"/>
    </row>
    <row r="628" spans="2:13" ht="18.95" customHeight="1" thickBot="1" x14ac:dyDescent="0.25">
      <c r="B628" s="3092"/>
      <c r="C628" s="1394"/>
      <c r="D628" s="1668"/>
      <c r="E628" s="3240" t="s">
        <v>3521</v>
      </c>
      <c r="F628" s="3241"/>
      <c r="G628" s="3242"/>
    </row>
    <row r="629" spans="2:13" ht="24.75" customHeight="1" x14ac:dyDescent="0.2">
      <c r="B629" s="3092"/>
      <c r="C629" s="1394"/>
      <c r="D629" s="1668"/>
      <c r="E629" s="3210" t="s">
        <v>3579</v>
      </c>
      <c r="F629" s="3211"/>
      <c r="G629" s="3212"/>
    </row>
    <row r="630" spans="2:13" ht="36" customHeight="1" x14ac:dyDescent="0.25">
      <c r="B630" s="3092"/>
      <c r="C630" s="1394"/>
      <c r="D630" s="1668"/>
      <c r="E630" s="3164"/>
      <c r="F630" s="1146" t="s">
        <v>3567</v>
      </c>
      <c r="G630" s="1155">
        <v>2</v>
      </c>
      <c r="K630"/>
      <c r="L630"/>
      <c r="M630"/>
    </row>
    <row r="631" spans="2:13" ht="36" customHeight="1" x14ac:dyDescent="0.25">
      <c r="B631" s="3092"/>
      <c r="C631" s="1394"/>
      <c r="D631" s="1668"/>
      <c r="E631" s="3164"/>
      <c r="F631" s="1146" t="s">
        <v>3569</v>
      </c>
      <c r="G631" s="1155" t="s">
        <v>8</v>
      </c>
      <c r="K631"/>
      <c r="L631"/>
      <c r="M631"/>
    </row>
    <row r="632" spans="2:13" ht="17.25" customHeight="1" x14ac:dyDescent="0.25">
      <c r="B632" s="3092"/>
      <c r="C632" s="1394"/>
      <c r="D632" s="1668"/>
      <c r="E632" s="3164"/>
      <c r="F632" s="2989" t="s">
        <v>3575</v>
      </c>
      <c r="G632" s="2990"/>
      <c r="K632"/>
      <c r="L632"/>
      <c r="M632"/>
    </row>
    <row r="633" spans="2:13" ht="48.75" customHeight="1" x14ac:dyDescent="0.25">
      <c r="B633" s="3092"/>
      <c r="C633" s="1394"/>
      <c r="D633" s="1668"/>
      <c r="E633" s="3164"/>
      <c r="F633" s="1159" t="s">
        <v>3574</v>
      </c>
      <c r="G633" s="1155" t="s">
        <v>8</v>
      </c>
      <c r="K633"/>
      <c r="L633"/>
      <c r="M633"/>
    </row>
    <row r="634" spans="2:13" ht="39" customHeight="1" x14ac:dyDescent="0.25">
      <c r="B634" s="3092"/>
      <c r="C634" s="1394"/>
      <c r="D634" s="1668"/>
      <c r="E634" s="3202" t="s">
        <v>3578</v>
      </c>
      <c r="F634" s="3203"/>
      <c r="G634" s="3204"/>
      <c r="K634"/>
      <c r="L634"/>
      <c r="M634"/>
    </row>
    <row r="635" spans="2:13" ht="42.75" customHeight="1" x14ac:dyDescent="0.25">
      <c r="B635" s="3092"/>
      <c r="C635" s="1394"/>
      <c r="D635" s="1668"/>
      <c r="E635" s="3202" t="s">
        <v>3617</v>
      </c>
      <c r="F635" s="3203"/>
      <c r="G635" s="3204"/>
      <c r="K635"/>
      <c r="L635"/>
      <c r="M635"/>
    </row>
    <row r="636" spans="2:13" ht="37.5" customHeight="1" x14ac:dyDescent="0.2">
      <c r="B636" s="3092"/>
      <c r="C636" s="1394"/>
      <c r="D636" s="1668"/>
      <c r="E636" s="1179"/>
      <c r="F636" s="1146" t="s">
        <v>3507</v>
      </c>
      <c r="G636" s="1155">
        <v>9</v>
      </c>
    </row>
    <row r="637" spans="2:13" ht="48.75" customHeight="1" x14ac:dyDescent="0.2">
      <c r="B637" s="3092"/>
      <c r="C637" s="1394"/>
      <c r="D637" s="1668"/>
      <c r="E637" s="1179"/>
      <c r="F637" s="1146" t="s">
        <v>3509</v>
      </c>
      <c r="G637" s="1155">
        <v>17</v>
      </c>
    </row>
    <row r="638" spans="2:13" ht="48.75" customHeight="1" x14ac:dyDescent="0.2">
      <c r="B638" s="3092"/>
      <c r="C638" s="1394"/>
      <c r="D638" s="1668"/>
      <c r="E638" s="1179"/>
      <c r="F638" s="1146" t="s">
        <v>3515</v>
      </c>
      <c r="G638" s="1155" t="s">
        <v>3518</v>
      </c>
    </row>
    <row r="639" spans="2:13" ht="39.75" customHeight="1" x14ac:dyDescent="0.2">
      <c r="B639" s="3092"/>
      <c r="C639" s="1394"/>
      <c r="D639" s="1668"/>
      <c r="E639" s="1179"/>
      <c r="F639" s="1146" t="s">
        <v>3515</v>
      </c>
      <c r="G639" s="1155" t="s">
        <v>8</v>
      </c>
    </row>
    <row r="640" spans="2:13" ht="18.95" customHeight="1" thickBot="1" x14ac:dyDescent="0.25">
      <c r="B640" s="3092"/>
      <c r="C640" s="1394"/>
      <c r="D640" s="1668"/>
      <c r="E640" s="3207" t="s">
        <v>3520</v>
      </c>
      <c r="F640" s="3208"/>
      <c r="G640" s="3209"/>
    </row>
    <row r="641" spans="2:13" ht="28.5" customHeight="1" thickTop="1" x14ac:dyDescent="0.2">
      <c r="B641" s="3092"/>
      <c r="C641" s="1394"/>
      <c r="D641" s="1668"/>
      <c r="E641" s="3210" t="s">
        <v>3579</v>
      </c>
      <c r="F641" s="3211"/>
      <c r="G641" s="3212"/>
    </row>
    <row r="642" spans="2:13" ht="36" customHeight="1" x14ac:dyDescent="0.25">
      <c r="B642" s="3092"/>
      <c r="C642" s="1394"/>
      <c r="D642" s="1668"/>
      <c r="E642" s="3164"/>
      <c r="F642" s="1146" t="s">
        <v>3567</v>
      </c>
      <c r="G642" s="1155">
        <v>2</v>
      </c>
      <c r="K642"/>
      <c r="L642"/>
      <c r="M642"/>
    </row>
    <row r="643" spans="2:13" ht="36" customHeight="1" x14ac:dyDescent="0.25">
      <c r="B643" s="3092"/>
      <c r="C643" s="1394"/>
      <c r="D643" s="1668"/>
      <c r="E643" s="3164"/>
      <c r="F643" s="1146" t="s">
        <v>3569</v>
      </c>
      <c r="G643" s="1155" t="s">
        <v>8</v>
      </c>
      <c r="K643"/>
      <c r="L643"/>
      <c r="M643"/>
    </row>
    <row r="644" spans="2:13" ht="17.25" customHeight="1" x14ac:dyDescent="0.25">
      <c r="B644" s="3092"/>
      <c r="C644" s="1394"/>
      <c r="D644" s="1668"/>
      <c r="E644" s="3164"/>
      <c r="F644" s="2989" t="s">
        <v>3575</v>
      </c>
      <c r="G644" s="2990"/>
      <c r="K644"/>
      <c r="L644"/>
      <c r="M644"/>
    </row>
    <row r="645" spans="2:13" ht="48.75" customHeight="1" x14ac:dyDescent="0.25">
      <c r="B645" s="3092"/>
      <c r="C645" s="1394"/>
      <c r="D645" s="1668"/>
      <c r="E645" s="3164"/>
      <c r="F645" s="1159" t="s">
        <v>3574</v>
      </c>
      <c r="G645" s="1155" t="s">
        <v>8</v>
      </c>
      <c r="K645"/>
      <c r="L645"/>
      <c r="M645"/>
    </row>
    <row r="646" spans="2:13" ht="42.75" customHeight="1" x14ac:dyDescent="0.25">
      <c r="B646" s="3092"/>
      <c r="C646" s="1394"/>
      <c r="D646" s="1668"/>
      <c r="E646" s="3202" t="s">
        <v>3578</v>
      </c>
      <c r="F646" s="3203"/>
      <c r="G646" s="3204"/>
      <c r="K646"/>
      <c r="L646"/>
      <c r="M646"/>
    </row>
    <row r="647" spans="2:13" ht="42.75" customHeight="1" x14ac:dyDescent="0.25">
      <c r="B647" s="3092"/>
      <c r="C647" s="1394"/>
      <c r="D647" s="1668"/>
      <c r="E647" s="3202" t="s">
        <v>3617</v>
      </c>
      <c r="F647" s="3203"/>
      <c r="G647" s="3204"/>
      <c r="K647"/>
      <c r="L647"/>
      <c r="M647"/>
    </row>
    <row r="648" spans="2:13" ht="37.5" customHeight="1" x14ac:dyDescent="0.2">
      <c r="B648" s="3092"/>
      <c r="C648" s="1394"/>
      <c r="D648" s="1668"/>
      <c r="E648" s="3205"/>
      <c r="F648" s="1146" t="s">
        <v>3507</v>
      </c>
      <c r="G648" s="1155">
        <v>9</v>
      </c>
    </row>
    <row r="649" spans="2:13" ht="48.75" customHeight="1" x14ac:dyDescent="0.2">
      <c r="B649" s="3092"/>
      <c r="C649" s="1394"/>
      <c r="D649" s="1668"/>
      <c r="E649" s="3205"/>
      <c r="F649" s="1146" t="s">
        <v>3509</v>
      </c>
      <c r="G649" s="1155">
        <v>18</v>
      </c>
    </row>
    <row r="650" spans="2:13" ht="39.75" customHeight="1" x14ac:dyDescent="0.2">
      <c r="B650" s="3092"/>
      <c r="C650" s="1394"/>
      <c r="D650" s="1668"/>
      <c r="E650" s="3205"/>
      <c r="F650" s="1146" t="s">
        <v>3515</v>
      </c>
      <c r="G650" s="1155" t="s">
        <v>8</v>
      </c>
    </row>
    <row r="651" spans="2:13" ht="18.95" customHeight="1" thickBot="1" x14ac:dyDescent="0.25">
      <c r="B651" s="3092"/>
      <c r="C651" s="1394"/>
      <c r="D651" s="1668"/>
      <c r="E651" s="3207" t="s">
        <v>3520</v>
      </c>
      <c r="F651" s="3208"/>
      <c r="G651" s="3209"/>
    </row>
    <row r="652" spans="2:13" ht="28.5" customHeight="1" thickTop="1" x14ac:dyDescent="0.2">
      <c r="B652" s="3092"/>
      <c r="C652" s="1394"/>
      <c r="D652" s="1668"/>
      <c r="E652" s="3210" t="s">
        <v>3579</v>
      </c>
      <c r="F652" s="3211"/>
      <c r="G652" s="3212"/>
    </row>
    <row r="653" spans="2:13" ht="36" customHeight="1" x14ac:dyDescent="0.25">
      <c r="B653" s="3092"/>
      <c r="C653" s="1394"/>
      <c r="D653" s="1668"/>
      <c r="E653" s="3164"/>
      <c r="F653" s="1146" t="s">
        <v>3567</v>
      </c>
      <c r="G653" s="1155">
        <v>2</v>
      </c>
      <c r="K653"/>
      <c r="L653"/>
      <c r="M653"/>
    </row>
    <row r="654" spans="2:13" ht="36" customHeight="1" x14ac:dyDescent="0.25">
      <c r="B654" s="3092"/>
      <c r="C654" s="1394"/>
      <c r="D654" s="1668"/>
      <c r="E654" s="3164"/>
      <c r="F654" s="1146" t="s">
        <v>3569</v>
      </c>
      <c r="G654" s="1155" t="s">
        <v>8</v>
      </c>
      <c r="K654"/>
      <c r="L654"/>
      <c r="M654"/>
    </row>
    <row r="655" spans="2:13" ht="17.25" customHeight="1" x14ac:dyDescent="0.25">
      <c r="B655" s="3092"/>
      <c r="C655" s="1394"/>
      <c r="D655" s="1668"/>
      <c r="E655" s="3164"/>
      <c r="F655" s="2989" t="s">
        <v>3575</v>
      </c>
      <c r="G655" s="2990"/>
      <c r="K655"/>
      <c r="L655"/>
      <c r="M655"/>
    </row>
    <row r="656" spans="2:13" ht="48.75" customHeight="1" x14ac:dyDescent="0.25">
      <c r="B656" s="3092"/>
      <c r="C656" s="1394"/>
      <c r="D656" s="1668"/>
      <c r="E656" s="3164"/>
      <c r="F656" s="1159" t="s">
        <v>3574</v>
      </c>
      <c r="G656" s="1155" t="s">
        <v>8</v>
      </c>
      <c r="K656"/>
      <c r="L656"/>
      <c r="M656"/>
    </row>
    <row r="657" spans="2:13" ht="42.75" customHeight="1" x14ac:dyDescent="0.25">
      <c r="B657" s="3092"/>
      <c r="C657" s="1394"/>
      <c r="D657" s="1668"/>
      <c r="E657" s="3202" t="s">
        <v>3578</v>
      </c>
      <c r="F657" s="3203"/>
      <c r="G657" s="3204"/>
      <c r="K657"/>
      <c r="L657"/>
      <c r="M657"/>
    </row>
    <row r="658" spans="2:13" ht="42.75" customHeight="1" x14ac:dyDescent="0.25">
      <c r="B658" s="3092"/>
      <c r="C658" s="1394"/>
      <c r="D658" s="1668"/>
      <c r="E658" s="3202" t="s">
        <v>3615</v>
      </c>
      <c r="F658" s="3203"/>
      <c r="G658" s="3204"/>
      <c r="K658"/>
      <c r="L658"/>
      <c r="M658"/>
    </row>
    <row r="659" spans="2:13" ht="37.5" customHeight="1" x14ac:dyDescent="0.2">
      <c r="B659" s="3092"/>
      <c r="C659" s="1394"/>
      <c r="D659" s="1668"/>
      <c r="E659" s="3205"/>
      <c r="F659" s="1146" t="s">
        <v>3507</v>
      </c>
      <c r="G659" s="1155">
        <v>9</v>
      </c>
    </row>
    <row r="660" spans="2:13" ht="48.75" customHeight="1" x14ac:dyDescent="0.2">
      <c r="B660" s="3092"/>
      <c r="C660" s="1394"/>
      <c r="D660" s="1668"/>
      <c r="E660" s="3205"/>
      <c r="F660" s="1146" t="s">
        <v>3509</v>
      </c>
      <c r="G660" s="1155">
        <v>19</v>
      </c>
    </row>
    <row r="661" spans="2:13" ht="39.75" customHeight="1" x14ac:dyDescent="0.2">
      <c r="B661" s="3092"/>
      <c r="C661" s="1394"/>
      <c r="D661" s="1668"/>
      <c r="E661" s="3205"/>
      <c r="F661" s="1146" t="s">
        <v>3515</v>
      </c>
      <c r="G661" s="1155" t="s">
        <v>8</v>
      </c>
    </row>
    <row r="662" spans="2:13" ht="18.95" customHeight="1" thickBot="1" x14ac:dyDescent="0.25">
      <c r="B662" s="3092"/>
      <c r="C662" s="1394"/>
      <c r="D662" s="1668"/>
      <c r="E662" s="3207" t="s">
        <v>3520</v>
      </c>
      <c r="F662" s="3208"/>
      <c r="G662" s="3209"/>
    </row>
    <row r="663" spans="2:13" ht="28.5" customHeight="1" thickTop="1" x14ac:dyDescent="0.2">
      <c r="B663" s="3092"/>
      <c r="C663" s="1394"/>
      <c r="D663" s="1668"/>
      <c r="E663" s="3210" t="s">
        <v>3580</v>
      </c>
      <c r="F663" s="3211"/>
      <c r="G663" s="3212"/>
    </row>
    <row r="664" spans="2:13" ht="36" customHeight="1" x14ac:dyDescent="0.25">
      <c r="B664" s="3092"/>
      <c r="C664" s="1394"/>
      <c r="D664" s="1668"/>
      <c r="E664" s="3164"/>
      <c r="F664" s="1146" t="s">
        <v>3567</v>
      </c>
      <c r="G664" s="1155">
        <v>2</v>
      </c>
      <c r="K664"/>
      <c r="L664"/>
      <c r="M664"/>
    </row>
    <row r="665" spans="2:13" ht="36" customHeight="1" x14ac:dyDescent="0.25">
      <c r="B665" s="3092"/>
      <c r="C665" s="1394"/>
      <c r="D665" s="1668"/>
      <c r="E665" s="3164"/>
      <c r="F665" s="1146" t="s">
        <v>3569</v>
      </c>
      <c r="G665" s="1155" t="s">
        <v>8</v>
      </c>
      <c r="K665"/>
      <c r="L665"/>
      <c r="M665"/>
    </row>
    <row r="666" spans="2:13" ht="17.25" customHeight="1" x14ac:dyDescent="0.25">
      <c r="B666" s="3092"/>
      <c r="C666" s="1394"/>
      <c r="D666" s="1668"/>
      <c r="E666" s="3164"/>
      <c r="F666" s="2989" t="s">
        <v>3575</v>
      </c>
      <c r="G666" s="2990"/>
      <c r="K666"/>
      <c r="L666"/>
      <c r="M666"/>
    </row>
    <row r="667" spans="2:13" ht="48.75" customHeight="1" x14ac:dyDescent="0.25">
      <c r="B667" s="3092"/>
      <c r="C667" s="1394"/>
      <c r="D667" s="1668"/>
      <c r="E667" s="3164"/>
      <c r="F667" s="1159" t="s">
        <v>3574</v>
      </c>
      <c r="G667" s="1155" t="s">
        <v>8</v>
      </c>
      <c r="K667"/>
      <c r="L667"/>
      <c r="M667"/>
    </row>
    <row r="668" spans="2:13" ht="42.75" customHeight="1" x14ac:dyDescent="0.25">
      <c r="B668" s="3092"/>
      <c r="C668" s="1394"/>
      <c r="D668" s="1668"/>
      <c r="E668" s="3202" t="s">
        <v>3578</v>
      </c>
      <c r="F668" s="3203"/>
      <c r="G668" s="3204"/>
      <c r="K668"/>
      <c r="L668"/>
      <c r="M668"/>
    </row>
    <row r="669" spans="2:13" ht="42.75" customHeight="1" x14ac:dyDescent="0.25">
      <c r="B669" s="3092"/>
      <c r="C669" s="1394"/>
      <c r="D669" s="1668"/>
      <c r="E669" s="3202" t="s">
        <v>3615</v>
      </c>
      <c r="F669" s="3203"/>
      <c r="G669" s="3204"/>
      <c r="K669"/>
      <c r="L669"/>
      <c r="M669"/>
    </row>
    <row r="670" spans="2:13" ht="37.5" customHeight="1" x14ac:dyDescent="0.2">
      <c r="B670" s="3092"/>
      <c r="C670" s="1394"/>
      <c r="D670" s="1668"/>
      <c r="E670" s="3205"/>
      <c r="F670" s="1146" t="s">
        <v>3507</v>
      </c>
      <c r="G670" s="1155">
        <v>9</v>
      </c>
    </row>
    <row r="671" spans="2:13" ht="48.75" customHeight="1" x14ac:dyDescent="0.2">
      <c r="B671" s="3092"/>
      <c r="C671" s="1394"/>
      <c r="D671" s="1668"/>
      <c r="E671" s="3205"/>
      <c r="F671" s="1146" t="s">
        <v>3509</v>
      </c>
      <c r="G671" s="1155">
        <v>20</v>
      </c>
    </row>
    <row r="672" spans="2:13" ht="39.75" customHeight="1" x14ac:dyDescent="0.2">
      <c r="B672" s="3092"/>
      <c r="C672" s="1394"/>
      <c r="D672" s="1668"/>
      <c r="E672" s="3205"/>
      <c r="F672" s="1146" t="s">
        <v>3515</v>
      </c>
      <c r="G672" s="1155" t="s">
        <v>8</v>
      </c>
    </row>
    <row r="673" spans="2:13" ht="16.5" customHeight="1" thickBot="1" x14ac:dyDescent="0.25">
      <c r="B673" s="3093"/>
      <c r="C673" s="3009"/>
      <c r="D673" s="2973"/>
      <c r="E673" s="2966" t="s">
        <v>3520</v>
      </c>
      <c r="F673" s="3010"/>
      <c r="G673" s="2968"/>
    </row>
    <row r="674" spans="2:13" ht="15.75" customHeight="1" thickTop="1" thickBot="1" x14ac:dyDescent="0.25">
      <c r="B674" s="3192"/>
      <c r="C674" s="3193"/>
      <c r="D674" s="3193"/>
      <c r="E674" s="3193"/>
      <c r="F674" s="3193"/>
      <c r="G674" s="3194"/>
    </row>
    <row r="675" spans="2:13" ht="16.5" customHeight="1" thickTop="1" x14ac:dyDescent="0.25">
      <c r="B675" s="3221" t="s">
        <v>3566</v>
      </c>
      <c r="C675" s="3222"/>
      <c r="D675" s="3222"/>
      <c r="E675" s="3226" t="s">
        <v>3568</v>
      </c>
      <c r="F675" s="3227"/>
      <c r="G675" s="3228"/>
      <c r="K675"/>
      <c r="L675"/>
      <c r="M675"/>
    </row>
    <row r="676" spans="2:13" ht="36" customHeight="1" x14ac:dyDescent="0.25">
      <c r="B676" s="3223"/>
      <c r="C676" s="2236"/>
      <c r="D676" s="2236"/>
      <c r="E676" s="3164"/>
      <c r="F676" s="1146" t="s">
        <v>3567</v>
      </c>
      <c r="G676" s="1155">
        <v>1</v>
      </c>
      <c r="K676"/>
      <c r="L676"/>
      <c r="M676"/>
    </row>
    <row r="677" spans="2:13" ht="36" customHeight="1" x14ac:dyDescent="0.25">
      <c r="B677" s="3223"/>
      <c r="C677" s="2236"/>
      <c r="D677" s="2236"/>
      <c r="E677" s="3164"/>
      <c r="F677" s="1146" t="s">
        <v>3569</v>
      </c>
      <c r="G677" s="1155" t="s">
        <v>8</v>
      </c>
      <c r="K677"/>
      <c r="L677"/>
      <c r="M677"/>
    </row>
    <row r="678" spans="2:13" ht="26.25" customHeight="1" x14ac:dyDescent="0.25">
      <c r="B678" s="3223"/>
      <c r="C678" s="2236"/>
      <c r="D678" s="2236"/>
      <c r="E678" s="3164"/>
      <c r="F678" s="2404" t="s">
        <v>3571</v>
      </c>
      <c r="G678" s="3217"/>
      <c r="K678"/>
      <c r="L678"/>
      <c r="M678"/>
    </row>
    <row r="679" spans="2:13" ht="50.25" customHeight="1" x14ac:dyDescent="0.25">
      <c r="B679" s="3223"/>
      <c r="C679" s="2236"/>
      <c r="D679" s="2236"/>
      <c r="E679" s="3164"/>
      <c r="F679" s="1159" t="s">
        <v>3573</v>
      </c>
      <c r="G679" s="1155" t="s">
        <v>8</v>
      </c>
      <c r="K679"/>
      <c r="L679"/>
      <c r="M679"/>
    </row>
    <row r="680" spans="2:13" ht="42.75" customHeight="1" thickBot="1" x14ac:dyDescent="0.3">
      <c r="B680" s="3223"/>
      <c r="C680" s="2236"/>
      <c r="D680" s="2236"/>
      <c r="E680" s="3229" t="s">
        <v>3570</v>
      </c>
      <c r="F680" s="3230"/>
      <c r="G680" s="3231"/>
      <c r="K680"/>
      <c r="L680"/>
      <c r="M680"/>
    </row>
    <row r="681" spans="2:13" ht="16.5" customHeight="1" x14ac:dyDescent="0.25">
      <c r="B681" s="3223"/>
      <c r="C681" s="2236"/>
      <c r="D681" s="2236"/>
      <c r="E681" s="3214" t="s">
        <v>3568</v>
      </c>
      <c r="F681" s="3215"/>
      <c r="G681" s="3216"/>
      <c r="K681"/>
      <c r="L681"/>
      <c r="M681"/>
    </row>
    <row r="682" spans="2:13" ht="36" customHeight="1" x14ac:dyDescent="0.25">
      <c r="B682" s="3223"/>
      <c r="C682" s="2236"/>
      <c r="D682" s="2236"/>
      <c r="E682" s="3164"/>
      <c r="F682" s="1146" t="s">
        <v>3567</v>
      </c>
      <c r="G682" s="1155">
        <v>2</v>
      </c>
      <c r="K682"/>
      <c r="L682"/>
      <c r="M682"/>
    </row>
    <row r="683" spans="2:13" ht="36" customHeight="1" x14ac:dyDescent="0.25">
      <c r="B683" s="3223"/>
      <c r="C683" s="2236"/>
      <c r="D683" s="2236"/>
      <c r="E683" s="3164"/>
      <c r="F683" s="1146" t="s">
        <v>3569</v>
      </c>
      <c r="G683" s="1155" t="s">
        <v>8</v>
      </c>
      <c r="K683"/>
      <c r="L683"/>
      <c r="M683"/>
    </row>
    <row r="684" spans="2:13" ht="26.25" customHeight="1" x14ac:dyDescent="0.25">
      <c r="B684" s="3223"/>
      <c r="C684" s="2236"/>
      <c r="D684" s="2236"/>
      <c r="E684" s="3164"/>
      <c r="F684" s="2404" t="s">
        <v>3571</v>
      </c>
      <c r="G684" s="3217"/>
      <c r="K684"/>
      <c r="L684"/>
      <c r="M684"/>
    </row>
    <row r="685" spans="2:13" ht="48.75" customHeight="1" x14ac:dyDescent="0.25">
      <c r="B685" s="3223"/>
      <c r="C685" s="2236"/>
      <c r="D685" s="2236"/>
      <c r="E685" s="3164"/>
      <c r="F685" s="1159" t="s">
        <v>3574</v>
      </c>
      <c r="G685" s="1155" t="s">
        <v>8</v>
      </c>
      <c r="K685"/>
      <c r="L685"/>
      <c r="M685"/>
    </row>
    <row r="686" spans="2:13" ht="42.75" customHeight="1" thickBot="1" x14ac:dyDescent="0.3">
      <c r="B686" s="3224"/>
      <c r="C686" s="3225"/>
      <c r="D686" s="3225"/>
      <c r="E686" s="3218" t="s">
        <v>3572</v>
      </c>
      <c r="F686" s="3219"/>
      <c r="G686" s="3220"/>
      <c r="K686"/>
      <c r="L686"/>
      <c r="M686"/>
    </row>
    <row r="687" spans="2:13" ht="15.75" customHeight="1" thickTop="1" thickBot="1" x14ac:dyDescent="0.25">
      <c r="B687" s="3192"/>
      <c r="C687" s="3193"/>
      <c r="D687" s="3193"/>
      <c r="E687" s="3193"/>
      <c r="F687" s="3193"/>
      <c r="G687" s="3194"/>
    </row>
    <row r="688" spans="2:13" ht="46.5" thickTop="1" thickBot="1" x14ac:dyDescent="0.25">
      <c r="B688" s="1138" t="s">
        <v>3327</v>
      </c>
      <c r="C688" s="1139" t="s">
        <v>3641</v>
      </c>
      <c r="D688" s="1152" t="s">
        <v>3329</v>
      </c>
      <c r="E688" s="3213" t="s">
        <v>3331</v>
      </c>
      <c r="F688" s="3213"/>
      <c r="G688" s="3027"/>
    </row>
    <row r="689" spans="2:7" ht="46.5" thickTop="1" thickBot="1" x14ac:dyDescent="0.25">
      <c r="B689" s="1138" t="s">
        <v>3328</v>
      </c>
      <c r="C689" s="1139" t="s">
        <v>3642</v>
      </c>
      <c r="D689" s="1152" t="s">
        <v>3330</v>
      </c>
      <c r="E689" s="3213" t="s">
        <v>3331</v>
      </c>
      <c r="F689" s="3213"/>
      <c r="G689" s="3027"/>
    </row>
    <row r="690" spans="2:7" ht="15" thickTop="1" x14ac:dyDescent="0.2"/>
  </sheetData>
  <sheetProtection algorithmName="SHA-512" hashValue="CaW01mzTP8+3uBh7z1paD9ZU2cGLLamI7pAxwUWjEo0a3+gyBQ1wWjKfnqEefk2/9LEPVNFxi/BdwxKe5OIqog==" saltValue="hva09ke5vFdFK7Fd/is76A==" spinCount="100000" sheet="1" selectLockedCells="1"/>
  <dataConsolidate/>
  <mergeCells count="557">
    <mergeCell ref="B585:B592"/>
    <mergeCell ref="C585:C592"/>
    <mergeCell ref="D585:D592"/>
    <mergeCell ref="E585:G585"/>
    <mergeCell ref="E592:G592"/>
    <mergeCell ref="F587:G587"/>
    <mergeCell ref="F590:G590"/>
    <mergeCell ref="E586:E591"/>
    <mergeCell ref="E662:G662"/>
    <mergeCell ref="E648:E650"/>
    <mergeCell ref="E651:G651"/>
    <mergeCell ref="E652:G652"/>
    <mergeCell ref="E653:E656"/>
    <mergeCell ref="F655:G655"/>
    <mergeCell ref="E657:G657"/>
    <mergeCell ref="E647:G647"/>
    <mergeCell ref="E628:G628"/>
    <mergeCell ref="E629:G629"/>
    <mergeCell ref="E630:E633"/>
    <mergeCell ref="F632:G632"/>
    <mergeCell ref="E634:G634"/>
    <mergeCell ref="E635:G635"/>
    <mergeCell ref="F644:G644"/>
    <mergeCell ref="E646:G646"/>
    <mergeCell ref="E663:G663"/>
    <mergeCell ref="E664:E667"/>
    <mergeCell ref="F666:G666"/>
    <mergeCell ref="E689:G689"/>
    <mergeCell ref="E681:G681"/>
    <mergeCell ref="E682:E685"/>
    <mergeCell ref="F684:G684"/>
    <mergeCell ref="E686:G686"/>
    <mergeCell ref="B687:G687"/>
    <mergeCell ref="E688:G688"/>
    <mergeCell ref="E668:G668"/>
    <mergeCell ref="E669:G669"/>
    <mergeCell ref="E670:E672"/>
    <mergeCell ref="E673:G673"/>
    <mergeCell ref="B674:G674"/>
    <mergeCell ref="B675:D686"/>
    <mergeCell ref="E675:G675"/>
    <mergeCell ref="E676:E679"/>
    <mergeCell ref="F678:G678"/>
    <mergeCell ref="E680:G680"/>
    <mergeCell ref="E658:G658"/>
    <mergeCell ref="E659:E661"/>
    <mergeCell ref="B593:B673"/>
    <mergeCell ref="C593:C673"/>
    <mergeCell ref="D593:D673"/>
    <mergeCell ref="E593:G593"/>
    <mergeCell ref="E594:E597"/>
    <mergeCell ref="F596:G596"/>
    <mergeCell ref="E598:G598"/>
    <mergeCell ref="E614:G614"/>
    <mergeCell ref="E615:E620"/>
    <mergeCell ref="F618:G618"/>
    <mergeCell ref="E621:G621"/>
    <mergeCell ref="E622:E627"/>
    <mergeCell ref="F625:G625"/>
    <mergeCell ref="E599:E606"/>
    <mergeCell ref="F603:G603"/>
    <mergeCell ref="F605:G605"/>
    <mergeCell ref="E607:G607"/>
    <mergeCell ref="E608:E613"/>
    <mergeCell ref="F611:G611"/>
    <mergeCell ref="E640:G640"/>
    <mergeCell ref="E641:G641"/>
    <mergeCell ref="E642:E645"/>
    <mergeCell ref="B572:G572"/>
    <mergeCell ref="B573:B584"/>
    <mergeCell ref="C573:C584"/>
    <mergeCell ref="D573:D584"/>
    <mergeCell ref="E573:G573"/>
    <mergeCell ref="E574:E575"/>
    <mergeCell ref="E576:G576"/>
    <mergeCell ref="E577:G577"/>
    <mergeCell ref="E578:E579"/>
    <mergeCell ref="E580:G580"/>
    <mergeCell ref="E581:G581"/>
    <mergeCell ref="E582:E583"/>
    <mergeCell ref="E584:G584"/>
    <mergeCell ref="B565:B571"/>
    <mergeCell ref="C565:C571"/>
    <mergeCell ref="D565:D571"/>
    <mergeCell ref="E565:G565"/>
    <mergeCell ref="E566:G566"/>
    <mergeCell ref="E567:E568"/>
    <mergeCell ref="E569:G569"/>
    <mergeCell ref="E570:G570"/>
    <mergeCell ref="E571:G571"/>
    <mergeCell ref="E558:E559"/>
    <mergeCell ref="E560:G560"/>
    <mergeCell ref="B561:B564"/>
    <mergeCell ref="C561:C564"/>
    <mergeCell ref="D561:D564"/>
    <mergeCell ref="E561:G561"/>
    <mergeCell ref="E562:E563"/>
    <mergeCell ref="E564:G564"/>
    <mergeCell ref="E551:G551"/>
    <mergeCell ref="E552:G552"/>
    <mergeCell ref="E553:E554"/>
    <mergeCell ref="E555:G555"/>
    <mergeCell ref="E556:G556"/>
    <mergeCell ref="E557:G557"/>
    <mergeCell ref="B542:B560"/>
    <mergeCell ref="C542:C560"/>
    <mergeCell ref="D542:D560"/>
    <mergeCell ref="E542:G542"/>
    <mergeCell ref="E543:G543"/>
    <mergeCell ref="E544:G544"/>
    <mergeCell ref="E545:E546"/>
    <mergeCell ref="E547:G547"/>
    <mergeCell ref="E548:G548"/>
    <mergeCell ref="E549:E550"/>
    <mergeCell ref="E534:E535"/>
    <mergeCell ref="E536:G536"/>
    <mergeCell ref="B537:B541"/>
    <mergeCell ref="C537:C541"/>
    <mergeCell ref="D537:D541"/>
    <mergeCell ref="E537:G537"/>
    <mergeCell ref="E538:E540"/>
    <mergeCell ref="E541:G541"/>
    <mergeCell ref="E527:G527"/>
    <mergeCell ref="E528:G528"/>
    <mergeCell ref="E529:E530"/>
    <mergeCell ref="E531:G531"/>
    <mergeCell ref="E532:G532"/>
    <mergeCell ref="E533:G533"/>
    <mergeCell ref="B518:B536"/>
    <mergeCell ref="C518:C536"/>
    <mergeCell ref="D518:D536"/>
    <mergeCell ref="E518:G518"/>
    <mergeCell ref="E519:G519"/>
    <mergeCell ref="E520:G520"/>
    <mergeCell ref="E521:E522"/>
    <mergeCell ref="E523:G523"/>
    <mergeCell ref="E524:G524"/>
    <mergeCell ref="E525:E526"/>
    <mergeCell ref="E510:E511"/>
    <mergeCell ref="E512:G512"/>
    <mergeCell ref="B513:B517"/>
    <mergeCell ref="C513:C517"/>
    <mergeCell ref="D513:D517"/>
    <mergeCell ref="E513:G513"/>
    <mergeCell ref="E514:E516"/>
    <mergeCell ref="E517:G517"/>
    <mergeCell ref="E503:G503"/>
    <mergeCell ref="E504:G504"/>
    <mergeCell ref="E505:E506"/>
    <mergeCell ref="E507:G507"/>
    <mergeCell ref="E508:G508"/>
    <mergeCell ref="E509:G509"/>
    <mergeCell ref="B494:B512"/>
    <mergeCell ref="C494:C512"/>
    <mergeCell ref="D494:D512"/>
    <mergeCell ref="E494:G494"/>
    <mergeCell ref="E495:G495"/>
    <mergeCell ref="E496:G496"/>
    <mergeCell ref="E497:E498"/>
    <mergeCell ref="E499:G499"/>
    <mergeCell ref="E500:G500"/>
    <mergeCell ref="E501:E502"/>
    <mergeCell ref="E485:G485"/>
    <mergeCell ref="E486:E487"/>
    <mergeCell ref="E488:G488"/>
    <mergeCell ref="B489:B493"/>
    <mergeCell ref="C489:C493"/>
    <mergeCell ref="D489:D493"/>
    <mergeCell ref="E489:G489"/>
    <mergeCell ref="E490:E492"/>
    <mergeCell ref="E493:G493"/>
    <mergeCell ref="E477:E478"/>
    <mergeCell ref="E479:G479"/>
    <mergeCell ref="E480:G480"/>
    <mergeCell ref="E481:E482"/>
    <mergeCell ref="E483:G483"/>
    <mergeCell ref="E484:G484"/>
    <mergeCell ref="E469:G469"/>
    <mergeCell ref="B470:B488"/>
    <mergeCell ref="C470:C488"/>
    <mergeCell ref="D470:D488"/>
    <mergeCell ref="E470:G470"/>
    <mergeCell ref="E471:G471"/>
    <mergeCell ref="E472:G472"/>
    <mergeCell ref="E473:E474"/>
    <mergeCell ref="E475:G475"/>
    <mergeCell ref="E476:G476"/>
    <mergeCell ref="B462:B469"/>
    <mergeCell ref="C462:C469"/>
    <mergeCell ref="D462:D469"/>
    <mergeCell ref="E462:G462"/>
    <mergeCell ref="E463:G463"/>
    <mergeCell ref="E464:G464"/>
    <mergeCell ref="E465:G465"/>
    <mergeCell ref="E466:G466"/>
    <mergeCell ref="E467:G467"/>
    <mergeCell ref="E468:G468"/>
    <mergeCell ref="E455:G455"/>
    <mergeCell ref="E456:F456"/>
    <mergeCell ref="E457:G457"/>
    <mergeCell ref="E458:G458"/>
    <mergeCell ref="E459:E460"/>
    <mergeCell ref="E461:G461"/>
    <mergeCell ref="E447:G447"/>
    <mergeCell ref="E426:G426"/>
    <mergeCell ref="B448:B461"/>
    <mergeCell ref="C448:C461"/>
    <mergeCell ref="D448:D461"/>
    <mergeCell ref="E448:F448"/>
    <mergeCell ref="E449:G449"/>
    <mergeCell ref="E450:F450"/>
    <mergeCell ref="E451:G451"/>
    <mergeCell ref="E452:G452"/>
    <mergeCell ref="E453:E454"/>
    <mergeCell ref="E400:G400"/>
    <mergeCell ref="B401:B446"/>
    <mergeCell ref="C401:C446"/>
    <mergeCell ref="D401:D446"/>
    <mergeCell ref="E401:G401"/>
    <mergeCell ref="E402:G402"/>
    <mergeCell ref="E403:G403"/>
    <mergeCell ref="E404:G404"/>
    <mergeCell ref="E405:E412"/>
    <mergeCell ref="E413:G413"/>
    <mergeCell ref="B344:B400"/>
    <mergeCell ref="C344:C400"/>
    <mergeCell ref="D344:D400"/>
    <mergeCell ref="E427:E434"/>
    <mergeCell ref="E435:G435"/>
    <mergeCell ref="E436:G436"/>
    <mergeCell ref="E437:G437"/>
    <mergeCell ref="E438:E445"/>
    <mergeCell ref="E446:G446"/>
    <mergeCell ref="E414:G414"/>
    <mergeCell ref="E415:G415"/>
    <mergeCell ref="E416:E423"/>
    <mergeCell ref="E424:G424"/>
    <mergeCell ref="E425:G425"/>
    <mergeCell ref="E380:G380"/>
    <mergeCell ref="E381:E388"/>
    <mergeCell ref="E389:G389"/>
    <mergeCell ref="E390:G390"/>
    <mergeCell ref="E391:G391"/>
    <mergeCell ref="E392:E399"/>
    <mergeCell ref="E367:G367"/>
    <mergeCell ref="E368:G368"/>
    <mergeCell ref="E369:G369"/>
    <mergeCell ref="E370:E377"/>
    <mergeCell ref="E378:G378"/>
    <mergeCell ref="E379:G379"/>
    <mergeCell ref="E347:G347"/>
    <mergeCell ref="E348:E355"/>
    <mergeCell ref="E356:G356"/>
    <mergeCell ref="E357:G357"/>
    <mergeCell ref="E358:G358"/>
    <mergeCell ref="E359:E366"/>
    <mergeCell ref="E340:G340"/>
    <mergeCell ref="E341:G341"/>
    <mergeCell ref="E342:G342"/>
    <mergeCell ref="E343:G343"/>
    <mergeCell ref="E344:G344"/>
    <mergeCell ref="E345:G345"/>
    <mergeCell ref="E346:G346"/>
    <mergeCell ref="E329:G329"/>
    <mergeCell ref="E330:G330"/>
    <mergeCell ref="E331:G331"/>
    <mergeCell ref="E332:E339"/>
    <mergeCell ref="E314:G314"/>
    <mergeCell ref="E315:G315"/>
    <mergeCell ref="E316:G316"/>
    <mergeCell ref="E317:G317"/>
    <mergeCell ref="E318:E325"/>
    <mergeCell ref="E326:G326"/>
    <mergeCell ref="B282:B343"/>
    <mergeCell ref="C282:C343"/>
    <mergeCell ref="D282:D343"/>
    <mergeCell ref="E282:G282"/>
    <mergeCell ref="E283:G283"/>
    <mergeCell ref="E284:G284"/>
    <mergeCell ref="E285:G285"/>
    <mergeCell ref="E286:E293"/>
    <mergeCell ref="E294:G294"/>
    <mergeCell ref="E295:G295"/>
    <mergeCell ref="E305:E311"/>
    <mergeCell ref="F306:G306"/>
    <mergeCell ref="F308:G308"/>
    <mergeCell ref="F310:G310"/>
    <mergeCell ref="E312:G312"/>
    <mergeCell ref="E313:G313"/>
    <mergeCell ref="E296:G296"/>
    <mergeCell ref="E297:G297"/>
    <mergeCell ref="E298:G298"/>
    <mergeCell ref="E299:G299"/>
    <mergeCell ref="E300:E303"/>
    <mergeCell ref="E304:G304"/>
    <mergeCell ref="E327:G327"/>
    <mergeCell ref="E328:G328"/>
    <mergeCell ref="B279:B281"/>
    <mergeCell ref="C279:C281"/>
    <mergeCell ref="D279:D281"/>
    <mergeCell ref="E279:G279"/>
    <mergeCell ref="E280:G280"/>
    <mergeCell ref="E281:G281"/>
    <mergeCell ref="B274:G274"/>
    <mergeCell ref="B275:B278"/>
    <mergeCell ref="C275:C278"/>
    <mergeCell ref="D275:D278"/>
    <mergeCell ref="E275:G275"/>
    <mergeCell ref="E277:G277"/>
    <mergeCell ref="E271:G271"/>
    <mergeCell ref="E272:G272"/>
    <mergeCell ref="E273:G273"/>
    <mergeCell ref="E35:F35"/>
    <mergeCell ref="E36:G36"/>
    <mergeCell ref="E37:G37"/>
    <mergeCell ref="B237:B273"/>
    <mergeCell ref="C237:C273"/>
    <mergeCell ref="D237:D273"/>
    <mergeCell ref="E237:G237"/>
    <mergeCell ref="E238:E257"/>
    <mergeCell ref="F242:G242"/>
    <mergeCell ref="F251:G251"/>
    <mergeCell ref="E258:G258"/>
    <mergeCell ref="E259:G259"/>
    <mergeCell ref="F263:G263"/>
    <mergeCell ref="B31:B37"/>
    <mergeCell ref="C31:C37"/>
    <mergeCell ref="D31:D37"/>
    <mergeCell ref="E31:G31"/>
    <mergeCell ref="E225:E228"/>
    <mergeCell ref="E229:G229"/>
    <mergeCell ref="E230:G230"/>
    <mergeCell ref="E231:E234"/>
    <mergeCell ref="E235:G235"/>
    <mergeCell ref="E236:G236"/>
    <mergeCell ref="E216:G216"/>
    <mergeCell ref="E217:G217"/>
    <mergeCell ref="B218:B235"/>
    <mergeCell ref="C218:C235"/>
    <mergeCell ref="D218:D235"/>
    <mergeCell ref="E218:G218"/>
    <mergeCell ref="E220:G220"/>
    <mergeCell ref="E221:G221"/>
    <mergeCell ref="E223:G223"/>
    <mergeCell ref="E224:G224"/>
    <mergeCell ref="B197:B217"/>
    <mergeCell ref="C197:C217"/>
    <mergeCell ref="D197:D217"/>
    <mergeCell ref="E208:E213"/>
    <mergeCell ref="F213:G213"/>
    <mergeCell ref="E214:G214"/>
    <mergeCell ref="E215:G215"/>
    <mergeCell ref="E206:G206"/>
    <mergeCell ref="E207:G207"/>
    <mergeCell ref="E194:G194"/>
    <mergeCell ref="E195:G195"/>
    <mergeCell ref="E196:G196"/>
    <mergeCell ref="E197:G197"/>
    <mergeCell ref="E199:G199"/>
    <mergeCell ref="E200:G200"/>
    <mergeCell ref="E201:E205"/>
    <mergeCell ref="B187:B196"/>
    <mergeCell ref="C187:C196"/>
    <mergeCell ref="D187:D196"/>
    <mergeCell ref="E187:G187"/>
    <mergeCell ref="E189:G189"/>
    <mergeCell ref="E190:G190"/>
    <mergeCell ref="E191:E193"/>
    <mergeCell ref="E174:G174"/>
    <mergeCell ref="E175:G175"/>
    <mergeCell ref="E176:G176"/>
    <mergeCell ref="B177:B186"/>
    <mergeCell ref="C177:C186"/>
    <mergeCell ref="D177:D186"/>
    <mergeCell ref="E177:G177"/>
    <mergeCell ref="E179:G179"/>
    <mergeCell ref="E180:G180"/>
    <mergeCell ref="E181:E183"/>
    <mergeCell ref="B161:B176"/>
    <mergeCell ref="C161:C176"/>
    <mergeCell ref="D161:D176"/>
    <mergeCell ref="E184:G184"/>
    <mergeCell ref="E185:G185"/>
    <mergeCell ref="E186:G186"/>
    <mergeCell ref="E164:G164"/>
    <mergeCell ref="E165:E167"/>
    <mergeCell ref="E168:G168"/>
    <mergeCell ref="E169:G169"/>
    <mergeCell ref="E170:E173"/>
    <mergeCell ref="F171:G171"/>
    <mergeCell ref="E154:E157"/>
    <mergeCell ref="F155:G155"/>
    <mergeCell ref="E158:G158"/>
    <mergeCell ref="E159:G159"/>
    <mergeCell ref="E160:G160"/>
    <mergeCell ref="E161:G161"/>
    <mergeCell ref="E163:G163"/>
    <mergeCell ref="E144:G144"/>
    <mergeCell ref="B145:B160"/>
    <mergeCell ref="C145:C160"/>
    <mergeCell ref="D145:D160"/>
    <mergeCell ref="E145:G145"/>
    <mergeCell ref="E147:G147"/>
    <mergeCell ref="E148:G148"/>
    <mergeCell ref="E149:E151"/>
    <mergeCell ref="E152:G152"/>
    <mergeCell ref="E153:G153"/>
    <mergeCell ref="B101:B144"/>
    <mergeCell ref="C101:C144"/>
    <mergeCell ref="D101:D144"/>
    <mergeCell ref="E101:G101"/>
    <mergeCell ref="E102:E103"/>
    <mergeCell ref="F102:G102"/>
    <mergeCell ref="E104:G104"/>
    <mergeCell ref="E105:G105"/>
    <mergeCell ref="E106:E107"/>
    <mergeCell ref="F106:G106"/>
    <mergeCell ref="E138:G138"/>
    <mergeCell ref="E139:G139"/>
    <mergeCell ref="F140:G140"/>
    <mergeCell ref="E141:G141"/>
    <mergeCell ref="E142:G142"/>
    <mergeCell ref="F143:G143"/>
    <mergeCell ref="E132:G132"/>
    <mergeCell ref="E133:G133"/>
    <mergeCell ref="F134:G134"/>
    <mergeCell ref="E135:G135"/>
    <mergeCell ref="E136:G136"/>
    <mergeCell ref="F137:G137"/>
    <mergeCell ref="E126:E127"/>
    <mergeCell ref="F126:G126"/>
    <mergeCell ref="E128:G128"/>
    <mergeCell ref="E129:G129"/>
    <mergeCell ref="E130:E131"/>
    <mergeCell ref="F130:G130"/>
    <mergeCell ref="E120:G120"/>
    <mergeCell ref="E121:G121"/>
    <mergeCell ref="E122:E123"/>
    <mergeCell ref="F122:G122"/>
    <mergeCell ref="E124:G124"/>
    <mergeCell ref="E125:G125"/>
    <mergeCell ref="E114:E115"/>
    <mergeCell ref="F114:G114"/>
    <mergeCell ref="E116:G116"/>
    <mergeCell ref="E117:G117"/>
    <mergeCell ref="E118:E119"/>
    <mergeCell ref="F118:G118"/>
    <mergeCell ref="E108:G108"/>
    <mergeCell ref="E109:G109"/>
    <mergeCell ref="E110:E111"/>
    <mergeCell ref="F110:G110"/>
    <mergeCell ref="E112:G112"/>
    <mergeCell ref="E113:G113"/>
    <mergeCell ref="E82:G82"/>
    <mergeCell ref="E83:G83"/>
    <mergeCell ref="B84:B100"/>
    <mergeCell ref="C84:C100"/>
    <mergeCell ref="D84:D100"/>
    <mergeCell ref="E84:G84"/>
    <mergeCell ref="F85:G85"/>
    <mergeCell ref="E87:G87"/>
    <mergeCell ref="E95:G95"/>
    <mergeCell ref="F96:G96"/>
    <mergeCell ref="E97:G97"/>
    <mergeCell ref="E98:G98"/>
    <mergeCell ref="F99:G99"/>
    <mergeCell ref="E100:G100"/>
    <mergeCell ref="E88:G88"/>
    <mergeCell ref="F89:G89"/>
    <mergeCell ref="E90:G90"/>
    <mergeCell ref="E91:G91"/>
    <mergeCell ref="F92:G92"/>
    <mergeCell ref="E94:G94"/>
    <mergeCell ref="E77:G77"/>
    <mergeCell ref="E78:G78"/>
    <mergeCell ref="E79:G79"/>
    <mergeCell ref="B71:B73"/>
    <mergeCell ref="C71:C73"/>
    <mergeCell ref="D71:D73"/>
    <mergeCell ref="E71:G71"/>
    <mergeCell ref="E80:G80"/>
    <mergeCell ref="E81:G81"/>
    <mergeCell ref="H71:L76"/>
    <mergeCell ref="E72:G72"/>
    <mergeCell ref="E73:G73"/>
    <mergeCell ref="B74:B76"/>
    <mergeCell ref="C74:C76"/>
    <mergeCell ref="D74:D76"/>
    <mergeCell ref="E68:G68"/>
    <mergeCell ref="B69:B70"/>
    <mergeCell ref="C69:C70"/>
    <mergeCell ref="D69:D70"/>
    <mergeCell ref="E69:G69"/>
    <mergeCell ref="E70:G70"/>
    <mergeCell ref="E74:G74"/>
    <mergeCell ref="E75:G75"/>
    <mergeCell ref="E76:G76"/>
    <mergeCell ref="E62:G62"/>
    <mergeCell ref="E63:G63"/>
    <mergeCell ref="E64:G64"/>
    <mergeCell ref="E65:G65"/>
    <mergeCell ref="B66:B68"/>
    <mergeCell ref="C66:C68"/>
    <mergeCell ref="D66:D68"/>
    <mergeCell ref="E66:G66"/>
    <mergeCell ref="E67:G67"/>
    <mergeCell ref="B38:B65"/>
    <mergeCell ref="C38:C65"/>
    <mergeCell ref="D38:D65"/>
    <mergeCell ref="E38:G38"/>
    <mergeCell ref="E39:G39"/>
    <mergeCell ref="E40:G40"/>
    <mergeCell ref="E41:G41"/>
    <mergeCell ref="E43:G43"/>
    <mergeCell ref="E44:G44"/>
    <mergeCell ref="E46:G46"/>
    <mergeCell ref="E55:G55"/>
    <mergeCell ref="E57:G57"/>
    <mergeCell ref="E58:G58"/>
    <mergeCell ref="E59:G59"/>
    <mergeCell ref="E60:G60"/>
    <mergeCell ref="E61:G61"/>
    <mergeCell ref="E47:G47"/>
    <mergeCell ref="E48:G48"/>
    <mergeCell ref="E49:G49"/>
    <mergeCell ref="E51:G51"/>
    <mergeCell ref="E52:G52"/>
    <mergeCell ref="E54:G54"/>
    <mergeCell ref="B26:B30"/>
    <mergeCell ref="C26:C30"/>
    <mergeCell ref="D26:D30"/>
    <mergeCell ref="E26:F26"/>
    <mergeCell ref="E27:F27"/>
    <mergeCell ref="E28:G28"/>
    <mergeCell ref="E30:G30"/>
    <mergeCell ref="E32:F32"/>
    <mergeCell ref="E33:G33"/>
    <mergeCell ref="E34:G34"/>
    <mergeCell ref="E29:G29"/>
    <mergeCell ref="E15:E16"/>
    <mergeCell ref="E17:G17"/>
    <mergeCell ref="E18:E19"/>
    <mergeCell ref="E20:G20"/>
    <mergeCell ref="E21:E22"/>
    <mergeCell ref="E23:G23"/>
    <mergeCell ref="B25:G25"/>
    <mergeCell ref="B2:J2"/>
    <mergeCell ref="E5:G5"/>
    <mergeCell ref="B6:B24"/>
    <mergeCell ref="C6:C24"/>
    <mergeCell ref="D6:D24"/>
    <mergeCell ref="E6:G6"/>
    <mergeCell ref="E7:E9"/>
    <mergeCell ref="E10:G10"/>
    <mergeCell ref="E12:G12"/>
    <mergeCell ref="E14:G14"/>
    <mergeCell ref="E24:G24"/>
  </mergeCells>
  <dataValidations count="1">
    <dataValidation operator="greaterThan" allowBlank="1" showInputMessage="1" showErrorMessage="1" sqref="Q65963:Q65969 JM65960:JM65966 TI65960:TI65966 ADE65960:ADE65966 ANA65960:ANA65966 AWW65960:AWW65966 BGS65960:BGS65966 BQO65960:BQO65966 CAK65960:CAK65966 CKG65960:CKG65966 CUC65960:CUC65966 DDY65960:DDY65966 DNU65960:DNU65966 DXQ65960:DXQ65966 EHM65960:EHM65966 ERI65960:ERI65966 FBE65960:FBE65966 FLA65960:FLA65966 FUW65960:FUW65966 GES65960:GES65966 GOO65960:GOO65966 GYK65960:GYK65966 HIG65960:HIG65966 HSC65960:HSC65966 IBY65960:IBY65966 ILU65960:ILU65966 IVQ65960:IVQ65966 JFM65960:JFM65966 JPI65960:JPI65966 JZE65960:JZE65966 KJA65960:KJA65966 KSW65960:KSW65966 LCS65960:LCS65966 LMO65960:LMO65966 LWK65960:LWK65966 MGG65960:MGG65966 MQC65960:MQC65966 MZY65960:MZY65966 NJU65960:NJU65966 NTQ65960:NTQ65966 ODM65960:ODM65966 ONI65960:ONI65966 OXE65960:OXE65966 PHA65960:PHA65966 PQW65960:PQW65966 QAS65960:QAS65966 QKO65960:QKO65966 QUK65960:QUK65966 REG65960:REG65966 ROC65960:ROC65966 RXY65960:RXY65966 SHU65960:SHU65966 SRQ65960:SRQ65966 TBM65960:TBM65966 TLI65960:TLI65966 TVE65960:TVE65966 UFA65960:UFA65966 UOW65960:UOW65966 UYS65960:UYS65966 VIO65960:VIO65966 VSK65960:VSK65966 WCG65960:WCG65966 WMC65960:WMC65966 WVY65960:WVY65966 Q131499:Q131505 JM131496:JM131502 TI131496:TI131502 ADE131496:ADE131502 ANA131496:ANA131502 AWW131496:AWW131502 BGS131496:BGS131502 BQO131496:BQO131502 CAK131496:CAK131502 CKG131496:CKG131502 CUC131496:CUC131502 DDY131496:DDY131502 DNU131496:DNU131502 DXQ131496:DXQ131502 EHM131496:EHM131502 ERI131496:ERI131502 FBE131496:FBE131502 FLA131496:FLA131502 FUW131496:FUW131502 GES131496:GES131502 GOO131496:GOO131502 GYK131496:GYK131502 HIG131496:HIG131502 HSC131496:HSC131502 IBY131496:IBY131502 ILU131496:ILU131502 IVQ131496:IVQ131502 JFM131496:JFM131502 JPI131496:JPI131502 JZE131496:JZE131502 KJA131496:KJA131502 KSW131496:KSW131502 LCS131496:LCS131502 LMO131496:LMO131502 LWK131496:LWK131502 MGG131496:MGG131502 MQC131496:MQC131502 MZY131496:MZY131502 NJU131496:NJU131502 NTQ131496:NTQ131502 ODM131496:ODM131502 ONI131496:ONI131502 OXE131496:OXE131502 PHA131496:PHA131502 PQW131496:PQW131502 QAS131496:QAS131502 QKO131496:QKO131502 QUK131496:QUK131502 REG131496:REG131502 ROC131496:ROC131502 RXY131496:RXY131502 SHU131496:SHU131502 SRQ131496:SRQ131502 TBM131496:TBM131502 TLI131496:TLI131502 TVE131496:TVE131502 UFA131496:UFA131502 UOW131496:UOW131502 UYS131496:UYS131502 VIO131496:VIO131502 VSK131496:VSK131502 WCG131496:WCG131502 WMC131496:WMC131502 WVY131496:WVY131502 Q197035:Q197041 JM197032:JM197038 TI197032:TI197038 ADE197032:ADE197038 ANA197032:ANA197038 AWW197032:AWW197038 BGS197032:BGS197038 BQO197032:BQO197038 CAK197032:CAK197038 CKG197032:CKG197038 CUC197032:CUC197038 DDY197032:DDY197038 DNU197032:DNU197038 DXQ197032:DXQ197038 EHM197032:EHM197038 ERI197032:ERI197038 FBE197032:FBE197038 FLA197032:FLA197038 FUW197032:FUW197038 GES197032:GES197038 GOO197032:GOO197038 GYK197032:GYK197038 HIG197032:HIG197038 HSC197032:HSC197038 IBY197032:IBY197038 ILU197032:ILU197038 IVQ197032:IVQ197038 JFM197032:JFM197038 JPI197032:JPI197038 JZE197032:JZE197038 KJA197032:KJA197038 KSW197032:KSW197038 LCS197032:LCS197038 LMO197032:LMO197038 LWK197032:LWK197038 MGG197032:MGG197038 MQC197032:MQC197038 MZY197032:MZY197038 NJU197032:NJU197038 NTQ197032:NTQ197038 ODM197032:ODM197038 ONI197032:ONI197038 OXE197032:OXE197038 PHA197032:PHA197038 PQW197032:PQW197038 QAS197032:QAS197038 QKO197032:QKO197038 QUK197032:QUK197038 REG197032:REG197038 ROC197032:ROC197038 RXY197032:RXY197038 SHU197032:SHU197038 SRQ197032:SRQ197038 TBM197032:TBM197038 TLI197032:TLI197038 TVE197032:TVE197038 UFA197032:UFA197038 UOW197032:UOW197038 UYS197032:UYS197038 VIO197032:VIO197038 VSK197032:VSK197038 WCG197032:WCG197038 WMC197032:WMC197038 WVY197032:WVY197038 Q262571:Q262577 JM262568:JM262574 TI262568:TI262574 ADE262568:ADE262574 ANA262568:ANA262574 AWW262568:AWW262574 BGS262568:BGS262574 BQO262568:BQO262574 CAK262568:CAK262574 CKG262568:CKG262574 CUC262568:CUC262574 DDY262568:DDY262574 DNU262568:DNU262574 DXQ262568:DXQ262574 EHM262568:EHM262574 ERI262568:ERI262574 FBE262568:FBE262574 FLA262568:FLA262574 FUW262568:FUW262574 GES262568:GES262574 GOO262568:GOO262574 GYK262568:GYK262574 HIG262568:HIG262574 HSC262568:HSC262574 IBY262568:IBY262574 ILU262568:ILU262574 IVQ262568:IVQ262574 JFM262568:JFM262574 JPI262568:JPI262574 JZE262568:JZE262574 KJA262568:KJA262574 KSW262568:KSW262574 LCS262568:LCS262574 LMO262568:LMO262574 LWK262568:LWK262574 MGG262568:MGG262574 MQC262568:MQC262574 MZY262568:MZY262574 NJU262568:NJU262574 NTQ262568:NTQ262574 ODM262568:ODM262574 ONI262568:ONI262574 OXE262568:OXE262574 PHA262568:PHA262574 PQW262568:PQW262574 QAS262568:QAS262574 QKO262568:QKO262574 QUK262568:QUK262574 REG262568:REG262574 ROC262568:ROC262574 RXY262568:RXY262574 SHU262568:SHU262574 SRQ262568:SRQ262574 TBM262568:TBM262574 TLI262568:TLI262574 TVE262568:TVE262574 UFA262568:UFA262574 UOW262568:UOW262574 UYS262568:UYS262574 VIO262568:VIO262574 VSK262568:VSK262574 WCG262568:WCG262574 WMC262568:WMC262574 WVY262568:WVY262574 Q328107:Q328113 JM328104:JM328110 TI328104:TI328110 ADE328104:ADE328110 ANA328104:ANA328110 AWW328104:AWW328110 BGS328104:BGS328110 BQO328104:BQO328110 CAK328104:CAK328110 CKG328104:CKG328110 CUC328104:CUC328110 DDY328104:DDY328110 DNU328104:DNU328110 DXQ328104:DXQ328110 EHM328104:EHM328110 ERI328104:ERI328110 FBE328104:FBE328110 FLA328104:FLA328110 FUW328104:FUW328110 GES328104:GES328110 GOO328104:GOO328110 GYK328104:GYK328110 HIG328104:HIG328110 HSC328104:HSC328110 IBY328104:IBY328110 ILU328104:ILU328110 IVQ328104:IVQ328110 JFM328104:JFM328110 JPI328104:JPI328110 JZE328104:JZE328110 KJA328104:KJA328110 KSW328104:KSW328110 LCS328104:LCS328110 LMO328104:LMO328110 LWK328104:LWK328110 MGG328104:MGG328110 MQC328104:MQC328110 MZY328104:MZY328110 NJU328104:NJU328110 NTQ328104:NTQ328110 ODM328104:ODM328110 ONI328104:ONI328110 OXE328104:OXE328110 PHA328104:PHA328110 PQW328104:PQW328110 QAS328104:QAS328110 QKO328104:QKO328110 QUK328104:QUK328110 REG328104:REG328110 ROC328104:ROC328110 RXY328104:RXY328110 SHU328104:SHU328110 SRQ328104:SRQ328110 TBM328104:TBM328110 TLI328104:TLI328110 TVE328104:TVE328110 UFA328104:UFA328110 UOW328104:UOW328110 UYS328104:UYS328110 VIO328104:VIO328110 VSK328104:VSK328110 WCG328104:WCG328110 WMC328104:WMC328110 WVY328104:WVY328110 Q393643:Q393649 JM393640:JM393646 TI393640:TI393646 ADE393640:ADE393646 ANA393640:ANA393646 AWW393640:AWW393646 BGS393640:BGS393646 BQO393640:BQO393646 CAK393640:CAK393646 CKG393640:CKG393646 CUC393640:CUC393646 DDY393640:DDY393646 DNU393640:DNU393646 DXQ393640:DXQ393646 EHM393640:EHM393646 ERI393640:ERI393646 FBE393640:FBE393646 FLA393640:FLA393646 FUW393640:FUW393646 GES393640:GES393646 GOO393640:GOO393646 GYK393640:GYK393646 HIG393640:HIG393646 HSC393640:HSC393646 IBY393640:IBY393646 ILU393640:ILU393646 IVQ393640:IVQ393646 JFM393640:JFM393646 JPI393640:JPI393646 JZE393640:JZE393646 KJA393640:KJA393646 KSW393640:KSW393646 LCS393640:LCS393646 LMO393640:LMO393646 LWK393640:LWK393646 MGG393640:MGG393646 MQC393640:MQC393646 MZY393640:MZY393646 NJU393640:NJU393646 NTQ393640:NTQ393646 ODM393640:ODM393646 ONI393640:ONI393646 OXE393640:OXE393646 PHA393640:PHA393646 PQW393640:PQW393646 QAS393640:QAS393646 QKO393640:QKO393646 QUK393640:QUK393646 REG393640:REG393646 ROC393640:ROC393646 RXY393640:RXY393646 SHU393640:SHU393646 SRQ393640:SRQ393646 TBM393640:TBM393646 TLI393640:TLI393646 TVE393640:TVE393646 UFA393640:UFA393646 UOW393640:UOW393646 UYS393640:UYS393646 VIO393640:VIO393646 VSK393640:VSK393646 WCG393640:WCG393646 WMC393640:WMC393646 WVY393640:WVY393646 Q459179:Q459185 JM459176:JM459182 TI459176:TI459182 ADE459176:ADE459182 ANA459176:ANA459182 AWW459176:AWW459182 BGS459176:BGS459182 BQO459176:BQO459182 CAK459176:CAK459182 CKG459176:CKG459182 CUC459176:CUC459182 DDY459176:DDY459182 DNU459176:DNU459182 DXQ459176:DXQ459182 EHM459176:EHM459182 ERI459176:ERI459182 FBE459176:FBE459182 FLA459176:FLA459182 FUW459176:FUW459182 GES459176:GES459182 GOO459176:GOO459182 GYK459176:GYK459182 HIG459176:HIG459182 HSC459176:HSC459182 IBY459176:IBY459182 ILU459176:ILU459182 IVQ459176:IVQ459182 JFM459176:JFM459182 JPI459176:JPI459182 JZE459176:JZE459182 KJA459176:KJA459182 KSW459176:KSW459182 LCS459176:LCS459182 LMO459176:LMO459182 LWK459176:LWK459182 MGG459176:MGG459182 MQC459176:MQC459182 MZY459176:MZY459182 NJU459176:NJU459182 NTQ459176:NTQ459182 ODM459176:ODM459182 ONI459176:ONI459182 OXE459176:OXE459182 PHA459176:PHA459182 PQW459176:PQW459182 QAS459176:QAS459182 QKO459176:QKO459182 QUK459176:QUK459182 REG459176:REG459182 ROC459176:ROC459182 RXY459176:RXY459182 SHU459176:SHU459182 SRQ459176:SRQ459182 TBM459176:TBM459182 TLI459176:TLI459182 TVE459176:TVE459182 UFA459176:UFA459182 UOW459176:UOW459182 UYS459176:UYS459182 VIO459176:VIO459182 VSK459176:VSK459182 WCG459176:WCG459182 WMC459176:WMC459182 WVY459176:WVY459182 Q524715:Q524721 JM524712:JM524718 TI524712:TI524718 ADE524712:ADE524718 ANA524712:ANA524718 AWW524712:AWW524718 BGS524712:BGS524718 BQO524712:BQO524718 CAK524712:CAK524718 CKG524712:CKG524718 CUC524712:CUC524718 DDY524712:DDY524718 DNU524712:DNU524718 DXQ524712:DXQ524718 EHM524712:EHM524718 ERI524712:ERI524718 FBE524712:FBE524718 FLA524712:FLA524718 FUW524712:FUW524718 GES524712:GES524718 GOO524712:GOO524718 GYK524712:GYK524718 HIG524712:HIG524718 HSC524712:HSC524718 IBY524712:IBY524718 ILU524712:ILU524718 IVQ524712:IVQ524718 JFM524712:JFM524718 JPI524712:JPI524718 JZE524712:JZE524718 KJA524712:KJA524718 KSW524712:KSW524718 LCS524712:LCS524718 LMO524712:LMO524718 LWK524712:LWK524718 MGG524712:MGG524718 MQC524712:MQC524718 MZY524712:MZY524718 NJU524712:NJU524718 NTQ524712:NTQ524718 ODM524712:ODM524718 ONI524712:ONI524718 OXE524712:OXE524718 PHA524712:PHA524718 PQW524712:PQW524718 QAS524712:QAS524718 QKO524712:QKO524718 QUK524712:QUK524718 REG524712:REG524718 ROC524712:ROC524718 RXY524712:RXY524718 SHU524712:SHU524718 SRQ524712:SRQ524718 TBM524712:TBM524718 TLI524712:TLI524718 TVE524712:TVE524718 UFA524712:UFA524718 UOW524712:UOW524718 UYS524712:UYS524718 VIO524712:VIO524718 VSK524712:VSK524718 WCG524712:WCG524718 WMC524712:WMC524718 WVY524712:WVY524718 Q590251:Q590257 JM590248:JM590254 TI590248:TI590254 ADE590248:ADE590254 ANA590248:ANA590254 AWW590248:AWW590254 BGS590248:BGS590254 BQO590248:BQO590254 CAK590248:CAK590254 CKG590248:CKG590254 CUC590248:CUC590254 DDY590248:DDY590254 DNU590248:DNU590254 DXQ590248:DXQ590254 EHM590248:EHM590254 ERI590248:ERI590254 FBE590248:FBE590254 FLA590248:FLA590254 FUW590248:FUW590254 GES590248:GES590254 GOO590248:GOO590254 GYK590248:GYK590254 HIG590248:HIG590254 HSC590248:HSC590254 IBY590248:IBY590254 ILU590248:ILU590254 IVQ590248:IVQ590254 JFM590248:JFM590254 JPI590248:JPI590254 JZE590248:JZE590254 KJA590248:KJA590254 KSW590248:KSW590254 LCS590248:LCS590254 LMO590248:LMO590254 LWK590248:LWK590254 MGG590248:MGG590254 MQC590248:MQC590254 MZY590248:MZY590254 NJU590248:NJU590254 NTQ590248:NTQ590254 ODM590248:ODM590254 ONI590248:ONI590254 OXE590248:OXE590254 PHA590248:PHA590254 PQW590248:PQW590254 QAS590248:QAS590254 QKO590248:QKO590254 QUK590248:QUK590254 REG590248:REG590254 ROC590248:ROC590254 RXY590248:RXY590254 SHU590248:SHU590254 SRQ590248:SRQ590254 TBM590248:TBM590254 TLI590248:TLI590254 TVE590248:TVE590254 UFA590248:UFA590254 UOW590248:UOW590254 UYS590248:UYS590254 VIO590248:VIO590254 VSK590248:VSK590254 WCG590248:WCG590254 WMC590248:WMC590254 WVY590248:WVY590254 Q655787:Q655793 JM655784:JM655790 TI655784:TI655790 ADE655784:ADE655790 ANA655784:ANA655790 AWW655784:AWW655790 BGS655784:BGS655790 BQO655784:BQO655790 CAK655784:CAK655790 CKG655784:CKG655790 CUC655784:CUC655790 DDY655784:DDY655790 DNU655784:DNU655790 DXQ655784:DXQ655790 EHM655784:EHM655790 ERI655784:ERI655790 FBE655784:FBE655790 FLA655784:FLA655790 FUW655784:FUW655790 GES655784:GES655790 GOO655784:GOO655790 GYK655784:GYK655790 HIG655784:HIG655790 HSC655784:HSC655790 IBY655784:IBY655790 ILU655784:ILU655790 IVQ655784:IVQ655790 JFM655784:JFM655790 JPI655784:JPI655790 JZE655784:JZE655790 KJA655784:KJA655790 KSW655784:KSW655790 LCS655784:LCS655790 LMO655784:LMO655790 LWK655784:LWK655790 MGG655784:MGG655790 MQC655784:MQC655790 MZY655784:MZY655790 NJU655784:NJU655790 NTQ655784:NTQ655790 ODM655784:ODM655790 ONI655784:ONI655790 OXE655784:OXE655790 PHA655784:PHA655790 PQW655784:PQW655790 QAS655784:QAS655790 QKO655784:QKO655790 QUK655784:QUK655790 REG655784:REG655790 ROC655784:ROC655790 RXY655784:RXY655790 SHU655784:SHU655790 SRQ655784:SRQ655790 TBM655784:TBM655790 TLI655784:TLI655790 TVE655784:TVE655790 UFA655784:UFA655790 UOW655784:UOW655790 UYS655784:UYS655790 VIO655784:VIO655790 VSK655784:VSK655790 WCG655784:WCG655790 WMC655784:WMC655790 WVY655784:WVY655790 Q721323:Q721329 JM721320:JM721326 TI721320:TI721326 ADE721320:ADE721326 ANA721320:ANA721326 AWW721320:AWW721326 BGS721320:BGS721326 BQO721320:BQO721326 CAK721320:CAK721326 CKG721320:CKG721326 CUC721320:CUC721326 DDY721320:DDY721326 DNU721320:DNU721326 DXQ721320:DXQ721326 EHM721320:EHM721326 ERI721320:ERI721326 FBE721320:FBE721326 FLA721320:FLA721326 FUW721320:FUW721326 GES721320:GES721326 GOO721320:GOO721326 GYK721320:GYK721326 HIG721320:HIG721326 HSC721320:HSC721326 IBY721320:IBY721326 ILU721320:ILU721326 IVQ721320:IVQ721326 JFM721320:JFM721326 JPI721320:JPI721326 JZE721320:JZE721326 KJA721320:KJA721326 KSW721320:KSW721326 LCS721320:LCS721326 LMO721320:LMO721326 LWK721320:LWK721326 MGG721320:MGG721326 MQC721320:MQC721326 MZY721320:MZY721326 NJU721320:NJU721326 NTQ721320:NTQ721326 ODM721320:ODM721326 ONI721320:ONI721326 OXE721320:OXE721326 PHA721320:PHA721326 PQW721320:PQW721326 QAS721320:QAS721326 QKO721320:QKO721326 QUK721320:QUK721326 REG721320:REG721326 ROC721320:ROC721326 RXY721320:RXY721326 SHU721320:SHU721326 SRQ721320:SRQ721326 TBM721320:TBM721326 TLI721320:TLI721326 TVE721320:TVE721326 UFA721320:UFA721326 UOW721320:UOW721326 UYS721320:UYS721326 VIO721320:VIO721326 VSK721320:VSK721326 WCG721320:WCG721326 WMC721320:WMC721326 WVY721320:WVY721326 Q786859:Q786865 JM786856:JM786862 TI786856:TI786862 ADE786856:ADE786862 ANA786856:ANA786862 AWW786856:AWW786862 BGS786856:BGS786862 BQO786856:BQO786862 CAK786856:CAK786862 CKG786856:CKG786862 CUC786856:CUC786862 DDY786856:DDY786862 DNU786856:DNU786862 DXQ786856:DXQ786862 EHM786856:EHM786862 ERI786856:ERI786862 FBE786856:FBE786862 FLA786856:FLA786862 FUW786856:FUW786862 GES786856:GES786862 GOO786856:GOO786862 GYK786856:GYK786862 HIG786856:HIG786862 HSC786856:HSC786862 IBY786856:IBY786862 ILU786856:ILU786862 IVQ786856:IVQ786862 JFM786856:JFM786862 JPI786856:JPI786862 JZE786856:JZE786862 KJA786856:KJA786862 KSW786856:KSW786862 LCS786856:LCS786862 LMO786856:LMO786862 LWK786856:LWK786862 MGG786856:MGG786862 MQC786856:MQC786862 MZY786856:MZY786862 NJU786856:NJU786862 NTQ786856:NTQ786862 ODM786856:ODM786862 ONI786856:ONI786862 OXE786856:OXE786862 PHA786856:PHA786862 PQW786856:PQW786862 QAS786856:QAS786862 QKO786856:QKO786862 QUK786856:QUK786862 REG786856:REG786862 ROC786856:ROC786862 RXY786856:RXY786862 SHU786856:SHU786862 SRQ786856:SRQ786862 TBM786856:TBM786862 TLI786856:TLI786862 TVE786856:TVE786862 UFA786856:UFA786862 UOW786856:UOW786862 UYS786856:UYS786862 VIO786856:VIO786862 VSK786856:VSK786862 WCG786856:WCG786862 WMC786856:WMC786862 WVY786856:WVY786862 Q852395:Q852401 JM852392:JM852398 TI852392:TI852398 ADE852392:ADE852398 ANA852392:ANA852398 AWW852392:AWW852398 BGS852392:BGS852398 BQO852392:BQO852398 CAK852392:CAK852398 CKG852392:CKG852398 CUC852392:CUC852398 DDY852392:DDY852398 DNU852392:DNU852398 DXQ852392:DXQ852398 EHM852392:EHM852398 ERI852392:ERI852398 FBE852392:FBE852398 FLA852392:FLA852398 FUW852392:FUW852398 GES852392:GES852398 GOO852392:GOO852398 GYK852392:GYK852398 HIG852392:HIG852398 HSC852392:HSC852398 IBY852392:IBY852398 ILU852392:ILU852398 IVQ852392:IVQ852398 JFM852392:JFM852398 JPI852392:JPI852398 JZE852392:JZE852398 KJA852392:KJA852398 KSW852392:KSW852398 LCS852392:LCS852398 LMO852392:LMO852398 LWK852392:LWK852398 MGG852392:MGG852398 MQC852392:MQC852398 MZY852392:MZY852398 NJU852392:NJU852398 NTQ852392:NTQ852398 ODM852392:ODM852398 ONI852392:ONI852398 OXE852392:OXE852398 PHA852392:PHA852398 PQW852392:PQW852398 QAS852392:QAS852398 QKO852392:QKO852398 QUK852392:QUK852398 REG852392:REG852398 ROC852392:ROC852398 RXY852392:RXY852398 SHU852392:SHU852398 SRQ852392:SRQ852398 TBM852392:TBM852398 TLI852392:TLI852398 TVE852392:TVE852398 UFA852392:UFA852398 UOW852392:UOW852398 UYS852392:UYS852398 VIO852392:VIO852398 VSK852392:VSK852398 WCG852392:WCG852398 WMC852392:WMC852398 WVY852392:WVY852398 Q917931:Q917937 JM917928:JM917934 TI917928:TI917934 ADE917928:ADE917934 ANA917928:ANA917934 AWW917928:AWW917934 BGS917928:BGS917934 BQO917928:BQO917934 CAK917928:CAK917934 CKG917928:CKG917934 CUC917928:CUC917934 DDY917928:DDY917934 DNU917928:DNU917934 DXQ917928:DXQ917934 EHM917928:EHM917934 ERI917928:ERI917934 FBE917928:FBE917934 FLA917928:FLA917934 FUW917928:FUW917934 GES917928:GES917934 GOO917928:GOO917934 GYK917928:GYK917934 HIG917928:HIG917934 HSC917928:HSC917934 IBY917928:IBY917934 ILU917928:ILU917934 IVQ917928:IVQ917934 JFM917928:JFM917934 JPI917928:JPI917934 JZE917928:JZE917934 KJA917928:KJA917934 KSW917928:KSW917934 LCS917928:LCS917934 LMO917928:LMO917934 LWK917928:LWK917934 MGG917928:MGG917934 MQC917928:MQC917934 MZY917928:MZY917934 NJU917928:NJU917934 NTQ917928:NTQ917934 ODM917928:ODM917934 ONI917928:ONI917934 OXE917928:OXE917934 PHA917928:PHA917934 PQW917928:PQW917934 QAS917928:QAS917934 QKO917928:QKO917934 QUK917928:QUK917934 REG917928:REG917934 ROC917928:ROC917934 RXY917928:RXY917934 SHU917928:SHU917934 SRQ917928:SRQ917934 TBM917928:TBM917934 TLI917928:TLI917934 TVE917928:TVE917934 UFA917928:UFA917934 UOW917928:UOW917934 UYS917928:UYS917934 VIO917928:VIO917934 VSK917928:VSK917934 WCG917928:WCG917934 WMC917928:WMC917934 WVY917928:WVY917934 Q983467:Q983473 JM983464:JM983470 TI983464:TI983470 ADE983464:ADE983470 ANA983464:ANA983470 AWW983464:AWW983470 BGS983464:BGS983470 BQO983464:BQO983470 CAK983464:CAK983470 CKG983464:CKG983470 CUC983464:CUC983470 DDY983464:DDY983470 DNU983464:DNU983470 DXQ983464:DXQ983470 EHM983464:EHM983470 ERI983464:ERI983470 FBE983464:FBE983470 FLA983464:FLA983470 FUW983464:FUW983470 GES983464:GES983470 GOO983464:GOO983470 GYK983464:GYK983470 HIG983464:HIG983470 HSC983464:HSC983470 IBY983464:IBY983470 ILU983464:ILU983470 IVQ983464:IVQ983470 JFM983464:JFM983470 JPI983464:JPI983470 JZE983464:JZE983470 KJA983464:KJA983470 KSW983464:KSW983470 LCS983464:LCS983470 LMO983464:LMO983470 LWK983464:LWK983470 MGG983464:MGG983470 MQC983464:MQC983470 MZY983464:MZY983470 NJU983464:NJU983470 NTQ983464:NTQ983470 ODM983464:ODM983470 ONI983464:ONI983470 OXE983464:OXE983470 PHA983464:PHA983470 PQW983464:PQW983470 QAS983464:QAS983470 QKO983464:QKO983470 QUK983464:QUK983470 REG983464:REG983470 ROC983464:ROC983470 RXY983464:RXY983470 SHU983464:SHU983470 SRQ983464:SRQ983470 TBM983464:TBM983470 TLI983464:TLI983470 TVE983464:TVE983470 UFA983464:UFA983470 UOW983464:UOW983470 UYS983464:UYS983470 VIO983464:VIO983470 VSK983464:VSK983470 WCG983464:WCG983470 WMC983464:WMC983470 WVY983464:WVY983470 Q65958 JM65955 TI65955 ADE65955 ANA65955 AWW65955 BGS65955 BQO65955 CAK65955 CKG65955 CUC65955 DDY65955 DNU65955 DXQ65955 EHM65955 ERI65955 FBE65955 FLA65955 FUW65955 GES65955 GOO65955 GYK65955 HIG65955 HSC65955 IBY65955 ILU65955 IVQ65955 JFM65955 JPI65955 JZE65955 KJA65955 KSW65955 LCS65955 LMO65955 LWK65955 MGG65955 MQC65955 MZY65955 NJU65955 NTQ65955 ODM65955 ONI65955 OXE65955 PHA65955 PQW65955 QAS65955 QKO65955 QUK65955 REG65955 ROC65955 RXY65955 SHU65955 SRQ65955 TBM65955 TLI65955 TVE65955 UFA65955 UOW65955 UYS65955 VIO65955 VSK65955 WCG65955 WMC65955 WVY65955 Q131494 JM131491 TI131491 ADE131491 ANA131491 AWW131491 BGS131491 BQO131491 CAK131491 CKG131491 CUC131491 DDY131491 DNU131491 DXQ131491 EHM131491 ERI131491 FBE131491 FLA131491 FUW131491 GES131491 GOO131491 GYK131491 HIG131491 HSC131491 IBY131491 ILU131491 IVQ131491 JFM131491 JPI131491 JZE131491 KJA131491 KSW131491 LCS131491 LMO131491 LWK131491 MGG131491 MQC131491 MZY131491 NJU131491 NTQ131491 ODM131491 ONI131491 OXE131491 PHA131491 PQW131491 QAS131491 QKO131491 QUK131491 REG131491 ROC131491 RXY131491 SHU131491 SRQ131491 TBM131491 TLI131491 TVE131491 UFA131491 UOW131491 UYS131491 VIO131491 VSK131491 WCG131491 WMC131491 WVY131491 Q197030 JM197027 TI197027 ADE197027 ANA197027 AWW197027 BGS197027 BQO197027 CAK197027 CKG197027 CUC197027 DDY197027 DNU197027 DXQ197027 EHM197027 ERI197027 FBE197027 FLA197027 FUW197027 GES197027 GOO197027 GYK197027 HIG197027 HSC197027 IBY197027 ILU197027 IVQ197027 JFM197027 JPI197027 JZE197027 KJA197027 KSW197027 LCS197027 LMO197027 LWK197027 MGG197027 MQC197027 MZY197027 NJU197027 NTQ197027 ODM197027 ONI197027 OXE197027 PHA197027 PQW197027 QAS197027 QKO197027 QUK197027 REG197027 ROC197027 RXY197027 SHU197027 SRQ197027 TBM197027 TLI197027 TVE197027 UFA197027 UOW197027 UYS197027 VIO197027 VSK197027 WCG197027 WMC197027 WVY197027 Q262566 JM262563 TI262563 ADE262563 ANA262563 AWW262563 BGS262563 BQO262563 CAK262563 CKG262563 CUC262563 DDY262563 DNU262563 DXQ262563 EHM262563 ERI262563 FBE262563 FLA262563 FUW262563 GES262563 GOO262563 GYK262563 HIG262563 HSC262563 IBY262563 ILU262563 IVQ262563 JFM262563 JPI262563 JZE262563 KJA262563 KSW262563 LCS262563 LMO262563 LWK262563 MGG262563 MQC262563 MZY262563 NJU262563 NTQ262563 ODM262563 ONI262563 OXE262563 PHA262563 PQW262563 QAS262563 QKO262563 QUK262563 REG262563 ROC262563 RXY262563 SHU262563 SRQ262563 TBM262563 TLI262563 TVE262563 UFA262563 UOW262563 UYS262563 VIO262563 VSK262563 WCG262563 WMC262563 WVY262563 Q328102 JM328099 TI328099 ADE328099 ANA328099 AWW328099 BGS328099 BQO328099 CAK328099 CKG328099 CUC328099 DDY328099 DNU328099 DXQ328099 EHM328099 ERI328099 FBE328099 FLA328099 FUW328099 GES328099 GOO328099 GYK328099 HIG328099 HSC328099 IBY328099 ILU328099 IVQ328099 JFM328099 JPI328099 JZE328099 KJA328099 KSW328099 LCS328099 LMO328099 LWK328099 MGG328099 MQC328099 MZY328099 NJU328099 NTQ328099 ODM328099 ONI328099 OXE328099 PHA328099 PQW328099 QAS328099 QKO328099 QUK328099 REG328099 ROC328099 RXY328099 SHU328099 SRQ328099 TBM328099 TLI328099 TVE328099 UFA328099 UOW328099 UYS328099 VIO328099 VSK328099 WCG328099 WMC328099 WVY328099 Q393638 JM393635 TI393635 ADE393635 ANA393635 AWW393635 BGS393635 BQO393635 CAK393635 CKG393635 CUC393635 DDY393635 DNU393635 DXQ393635 EHM393635 ERI393635 FBE393635 FLA393635 FUW393635 GES393635 GOO393635 GYK393635 HIG393635 HSC393635 IBY393635 ILU393635 IVQ393635 JFM393635 JPI393635 JZE393635 KJA393635 KSW393635 LCS393635 LMO393635 LWK393635 MGG393635 MQC393635 MZY393635 NJU393635 NTQ393635 ODM393635 ONI393635 OXE393635 PHA393635 PQW393635 QAS393635 QKO393635 QUK393635 REG393635 ROC393635 RXY393635 SHU393635 SRQ393635 TBM393635 TLI393635 TVE393635 UFA393635 UOW393635 UYS393635 VIO393635 VSK393635 WCG393635 WMC393635 WVY393635 Q459174 JM459171 TI459171 ADE459171 ANA459171 AWW459171 BGS459171 BQO459171 CAK459171 CKG459171 CUC459171 DDY459171 DNU459171 DXQ459171 EHM459171 ERI459171 FBE459171 FLA459171 FUW459171 GES459171 GOO459171 GYK459171 HIG459171 HSC459171 IBY459171 ILU459171 IVQ459171 JFM459171 JPI459171 JZE459171 KJA459171 KSW459171 LCS459171 LMO459171 LWK459171 MGG459171 MQC459171 MZY459171 NJU459171 NTQ459171 ODM459171 ONI459171 OXE459171 PHA459171 PQW459171 QAS459171 QKO459171 QUK459171 REG459171 ROC459171 RXY459171 SHU459171 SRQ459171 TBM459171 TLI459171 TVE459171 UFA459171 UOW459171 UYS459171 VIO459171 VSK459171 WCG459171 WMC459171 WVY459171 Q524710 JM524707 TI524707 ADE524707 ANA524707 AWW524707 BGS524707 BQO524707 CAK524707 CKG524707 CUC524707 DDY524707 DNU524707 DXQ524707 EHM524707 ERI524707 FBE524707 FLA524707 FUW524707 GES524707 GOO524707 GYK524707 HIG524707 HSC524707 IBY524707 ILU524707 IVQ524707 JFM524707 JPI524707 JZE524707 KJA524707 KSW524707 LCS524707 LMO524707 LWK524707 MGG524707 MQC524707 MZY524707 NJU524707 NTQ524707 ODM524707 ONI524707 OXE524707 PHA524707 PQW524707 QAS524707 QKO524707 QUK524707 REG524707 ROC524707 RXY524707 SHU524707 SRQ524707 TBM524707 TLI524707 TVE524707 UFA524707 UOW524707 UYS524707 VIO524707 VSK524707 WCG524707 WMC524707 WVY524707 Q590246 JM590243 TI590243 ADE590243 ANA590243 AWW590243 BGS590243 BQO590243 CAK590243 CKG590243 CUC590243 DDY590243 DNU590243 DXQ590243 EHM590243 ERI590243 FBE590243 FLA590243 FUW590243 GES590243 GOO590243 GYK590243 HIG590243 HSC590243 IBY590243 ILU590243 IVQ590243 JFM590243 JPI590243 JZE590243 KJA590243 KSW590243 LCS590243 LMO590243 LWK590243 MGG590243 MQC590243 MZY590243 NJU590243 NTQ590243 ODM590243 ONI590243 OXE590243 PHA590243 PQW590243 QAS590243 QKO590243 QUK590243 REG590243 ROC590243 RXY590243 SHU590243 SRQ590243 TBM590243 TLI590243 TVE590243 UFA590243 UOW590243 UYS590243 VIO590243 VSK590243 WCG590243 WMC590243 WVY590243 Q655782 JM655779 TI655779 ADE655779 ANA655779 AWW655779 BGS655779 BQO655779 CAK655779 CKG655779 CUC655779 DDY655779 DNU655779 DXQ655779 EHM655779 ERI655779 FBE655779 FLA655779 FUW655779 GES655779 GOO655779 GYK655779 HIG655779 HSC655779 IBY655779 ILU655779 IVQ655779 JFM655779 JPI655779 JZE655779 KJA655779 KSW655779 LCS655779 LMO655779 LWK655779 MGG655779 MQC655779 MZY655779 NJU655779 NTQ655779 ODM655779 ONI655779 OXE655779 PHA655779 PQW655779 QAS655779 QKO655779 QUK655779 REG655779 ROC655779 RXY655779 SHU655779 SRQ655779 TBM655779 TLI655779 TVE655779 UFA655779 UOW655779 UYS655779 VIO655779 VSK655779 WCG655779 WMC655779 WVY655779 Q721318 JM721315 TI721315 ADE721315 ANA721315 AWW721315 BGS721315 BQO721315 CAK721315 CKG721315 CUC721315 DDY721315 DNU721315 DXQ721315 EHM721315 ERI721315 FBE721315 FLA721315 FUW721315 GES721315 GOO721315 GYK721315 HIG721315 HSC721315 IBY721315 ILU721315 IVQ721315 JFM721315 JPI721315 JZE721315 KJA721315 KSW721315 LCS721315 LMO721315 LWK721315 MGG721315 MQC721315 MZY721315 NJU721315 NTQ721315 ODM721315 ONI721315 OXE721315 PHA721315 PQW721315 QAS721315 QKO721315 QUK721315 REG721315 ROC721315 RXY721315 SHU721315 SRQ721315 TBM721315 TLI721315 TVE721315 UFA721315 UOW721315 UYS721315 VIO721315 VSK721315 WCG721315 WMC721315 WVY721315 Q786854 JM786851 TI786851 ADE786851 ANA786851 AWW786851 BGS786851 BQO786851 CAK786851 CKG786851 CUC786851 DDY786851 DNU786851 DXQ786851 EHM786851 ERI786851 FBE786851 FLA786851 FUW786851 GES786851 GOO786851 GYK786851 HIG786851 HSC786851 IBY786851 ILU786851 IVQ786851 JFM786851 JPI786851 JZE786851 KJA786851 KSW786851 LCS786851 LMO786851 LWK786851 MGG786851 MQC786851 MZY786851 NJU786851 NTQ786851 ODM786851 ONI786851 OXE786851 PHA786851 PQW786851 QAS786851 QKO786851 QUK786851 REG786851 ROC786851 RXY786851 SHU786851 SRQ786851 TBM786851 TLI786851 TVE786851 UFA786851 UOW786851 UYS786851 VIO786851 VSK786851 WCG786851 WMC786851 WVY786851 Q852390 JM852387 TI852387 ADE852387 ANA852387 AWW852387 BGS852387 BQO852387 CAK852387 CKG852387 CUC852387 DDY852387 DNU852387 DXQ852387 EHM852387 ERI852387 FBE852387 FLA852387 FUW852387 GES852387 GOO852387 GYK852387 HIG852387 HSC852387 IBY852387 ILU852387 IVQ852387 JFM852387 JPI852387 JZE852387 KJA852387 KSW852387 LCS852387 LMO852387 LWK852387 MGG852387 MQC852387 MZY852387 NJU852387 NTQ852387 ODM852387 ONI852387 OXE852387 PHA852387 PQW852387 QAS852387 QKO852387 QUK852387 REG852387 ROC852387 RXY852387 SHU852387 SRQ852387 TBM852387 TLI852387 TVE852387 UFA852387 UOW852387 UYS852387 VIO852387 VSK852387 WCG852387 WMC852387 WVY852387 Q917926 JM917923 TI917923 ADE917923 ANA917923 AWW917923 BGS917923 BQO917923 CAK917923 CKG917923 CUC917923 DDY917923 DNU917923 DXQ917923 EHM917923 ERI917923 FBE917923 FLA917923 FUW917923 GES917923 GOO917923 GYK917923 HIG917923 HSC917923 IBY917923 ILU917923 IVQ917923 JFM917923 JPI917923 JZE917923 KJA917923 KSW917923 LCS917923 LMO917923 LWK917923 MGG917923 MQC917923 MZY917923 NJU917923 NTQ917923 ODM917923 ONI917923 OXE917923 PHA917923 PQW917923 QAS917923 QKO917923 QUK917923 REG917923 ROC917923 RXY917923 SHU917923 SRQ917923 TBM917923 TLI917923 TVE917923 UFA917923 UOW917923 UYS917923 VIO917923 VSK917923 WCG917923 WMC917923 WVY917923 Q983462 JM983459 TI983459 ADE983459 ANA983459 AWW983459 BGS983459 BQO983459 CAK983459 CKG983459 CUC983459 DDY983459 DNU983459 DXQ983459 EHM983459 ERI983459 FBE983459 FLA983459 FUW983459 GES983459 GOO983459 GYK983459 HIG983459 HSC983459 IBY983459 ILU983459 IVQ983459 JFM983459 JPI983459 JZE983459 KJA983459 KSW983459 LCS983459 LMO983459 LWK983459 MGG983459 MQC983459 MZY983459 NJU983459 NTQ983459 ODM983459 ONI983459 OXE983459 PHA983459 PQW983459 QAS983459 QKO983459 QUK983459 REG983459 ROC983459 RXY983459 SHU983459 SRQ983459 TBM983459 TLI983459 TVE983459 UFA983459 UOW983459 UYS983459 VIO983459 VSK983459 WCG983459 WMC983459 WVY983459 Q65972 JM65969 TI65969 ADE65969 ANA65969 AWW65969 BGS65969 BQO65969 CAK65969 CKG65969 CUC65969 DDY65969 DNU65969 DXQ65969 EHM65969 ERI65969 FBE65969 FLA65969 FUW65969 GES65969 GOO65969 GYK65969 HIG65969 HSC65969 IBY65969 ILU65969 IVQ65969 JFM65969 JPI65969 JZE65969 KJA65969 KSW65969 LCS65969 LMO65969 LWK65969 MGG65969 MQC65969 MZY65969 NJU65969 NTQ65969 ODM65969 ONI65969 OXE65969 PHA65969 PQW65969 QAS65969 QKO65969 QUK65969 REG65969 ROC65969 RXY65969 SHU65969 SRQ65969 TBM65969 TLI65969 TVE65969 UFA65969 UOW65969 UYS65969 VIO65969 VSK65969 WCG65969 WMC65969 WVY65969 Q131508 JM131505 TI131505 ADE131505 ANA131505 AWW131505 BGS131505 BQO131505 CAK131505 CKG131505 CUC131505 DDY131505 DNU131505 DXQ131505 EHM131505 ERI131505 FBE131505 FLA131505 FUW131505 GES131505 GOO131505 GYK131505 HIG131505 HSC131505 IBY131505 ILU131505 IVQ131505 JFM131505 JPI131505 JZE131505 KJA131505 KSW131505 LCS131505 LMO131505 LWK131505 MGG131505 MQC131505 MZY131505 NJU131505 NTQ131505 ODM131505 ONI131505 OXE131505 PHA131505 PQW131505 QAS131505 QKO131505 QUK131505 REG131505 ROC131505 RXY131505 SHU131505 SRQ131505 TBM131505 TLI131505 TVE131505 UFA131505 UOW131505 UYS131505 VIO131505 VSK131505 WCG131505 WMC131505 WVY131505 Q197044 JM197041 TI197041 ADE197041 ANA197041 AWW197041 BGS197041 BQO197041 CAK197041 CKG197041 CUC197041 DDY197041 DNU197041 DXQ197041 EHM197041 ERI197041 FBE197041 FLA197041 FUW197041 GES197041 GOO197041 GYK197041 HIG197041 HSC197041 IBY197041 ILU197041 IVQ197041 JFM197041 JPI197041 JZE197041 KJA197041 KSW197041 LCS197041 LMO197041 LWK197041 MGG197041 MQC197041 MZY197041 NJU197041 NTQ197041 ODM197041 ONI197041 OXE197041 PHA197041 PQW197041 QAS197041 QKO197041 QUK197041 REG197041 ROC197041 RXY197041 SHU197041 SRQ197041 TBM197041 TLI197041 TVE197041 UFA197041 UOW197041 UYS197041 VIO197041 VSK197041 WCG197041 WMC197041 WVY197041 Q262580 JM262577 TI262577 ADE262577 ANA262577 AWW262577 BGS262577 BQO262577 CAK262577 CKG262577 CUC262577 DDY262577 DNU262577 DXQ262577 EHM262577 ERI262577 FBE262577 FLA262577 FUW262577 GES262577 GOO262577 GYK262577 HIG262577 HSC262577 IBY262577 ILU262577 IVQ262577 JFM262577 JPI262577 JZE262577 KJA262577 KSW262577 LCS262577 LMO262577 LWK262577 MGG262577 MQC262577 MZY262577 NJU262577 NTQ262577 ODM262577 ONI262577 OXE262577 PHA262577 PQW262577 QAS262577 QKO262577 QUK262577 REG262577 ROC262577 RXY262577 SHU262577 SRQ262577 TBM262577 TLI262577 TVE262577 UFA262577 UOW262577 UYS262577 VIO262577 VSK262577 WCG262577 WMC262577 WVY262577 Q328116 JM328113 TI328113 ADE328113 ANA328113 AWW328113 BGS328113 BQO328113 CAK328113 CKG328113 CUC328113 DDY328113 DNU328113 DXQ328113 EHM328113 ERI328113 FBE328113 FLA328113 FUW328113 GES328113 GOO328113 GYK328113 HIG328113 HSC328113 IBY328113 ILU328113 IVQ328113 JFM328113 JPI328113 JZE328113 KJA328113 KSW328113 LCS328113 LMO328113 LWK328113 MGG328113 MQC328113 MZY328113 NJU328113 NTQ328113 ODM328113 ONI328113 OXE328113 PHA328113 PQW328113 QAS328113 QKO328113 QUK328113 REG328113 ROC328113 RXY328113 SHU328113 SRQ328113 TBM328113 TLI328113 TVE328113 UFA328113 UOW328113 UYS328113 VIO328113 VSK328113 WCG328113 WMC328113 WVY328113 Q393652 JM393649 TI393649 ADE393649 ANA393649 AWW393649 BGS393649 BQO393649 CAK393649 CKG393649 CUC393649 DDY393649 DNU393649 DXQ393649 EHM393649 ERI393649 FBE393649 FLA393649 FUW393649 GES393649 GOO393649 GYK393649 HIG393649 HSC393649 IBY393649 ILU393649 IVQ393649 JFM393649 JPI393649 JZE393649 KJA393649 KSW393649 LCS393649 LMO393649 LWK393649 MGG393649 MQC393649 MZY393649 NJU393649 NTQ393649 ODM393649 ONI393649 OXE393649 PHA393649 PQW393649 QAS393649 QKO393649 QUK393649 REG393649 ROC393649 RXY393649 SHU393649 SRQ393649 TBM393649 TLI393649 TVE393649 UFA393649 UOW393649 UYS393649 VIO393649 VSK393649 WCG393649 WMC393649 WVY393649 Q459188 JM459185 TI459185 ADE459185 ANA459185 AWW459185 BGS459185 BQO459185 CAK459185 CKG459185 CUC459185 DDY459185 DNU459185 DXQ459185 EHM459185 ERI459185 FBE459185 FLA459185 FUW459185 GES459185 GOO459185 GYK459185 HIG459185 HSC459185 IBY459185 ILU459185 IVQ459185 JFM459185 JPI459185 JZE459185 KJA459185 KSW459185 LCS459185 LMO459185 LWK459185 MGG459185 MQC459185 MZY459185 NJU459185 NTQ459185 ODM459185 ONI459185 OXE459185 PHA459185 PQW459185 QAS459185 QKO459185 QUK459185 REG459185 ROC459185 RXY459185 SHU459185 SRQ459185 TBM459185 TLI459185 TVE459185 UFA459185 UOW459185 UYS459185 VIO459185 VSK459185 WCG459185 WMC459185 WVY459185 Q524724 JM524721 TI524721 ADE524721 ANA524721 AWW524721 BGS524721 BQO524721 CAK524721 CKG524721 CUC524721 DDY524721 DNU524721 DXQ524721 EHM524721 ERI524721 FBE524721 FLA524721 FUW524721 GES524721 GOO524721 GYK524721 HIG524721 HSC524721 IBY524721 ILU524721 IVQ524721 JFM524721 JPI524721 JZE524721 KJA524721 KSW524721 LCS524721 LMO524721 LWK524721 MGG524721 MQC524721 MZY524721 NJU524721 NTQ524721 ODM524721 ONI524721 OXE524721 PHA524721 PQW524721 QAS524721 QKO524721 QUK524721 REG524721 ROC524721 RXY524721 SHU524721 SRQ524721 TBM524721 TLI524721 TVE524721 UFA524721 UOW524721 UYS524721 VIO524721 VSK524721 WCG524721 WMC524721 WVY524721 Q590260 JM590257 TI590257 ADE590257 ANA590257 AWW590257 BGS590257 BQO590257 CAK590257 CKG590257 CUC590257 DDY590257 DNU590257 DXQ590257 EHM590257 ERI590257 FBE590257 FLA590257 FUW590257 GES590257 GOO590257 GYK590257 HIG590257 HSC590257 IBY590257 ILU590257 IVQ590257 JFM590257 JPI590257 JZE590257 KJA590257 KSW590257 LCS590257 LMO590257 LWK590257 MGG590257 MQC590257 MZY590257 NJU590257 NTQ590257 ODM590257 ONI590257 OXE590257 PHA590257 PQW590257 QAS590257 QKO590257 QUK590257 REG590257 ROC590257 RXY590257 SHU590257 SRQ590257 TBM590257 TLI590257 TVE590257 UFA590257 UOW590257 UYS590257 VIO590257 VSK590257 WCG590257 WMC590257 WVY590257 Q655796 JM655793 TI655793 ADE655793 ANA655793 AWW655793 BGS655793 BQO655793 CAK655793 CKG655793 CUC655793 DDY655793 DNU655793 DXQ655793 EHM655793 ERI655793 FBE655793 FLA655793 FUW655793 GES655793 GOO655793 GYK655793 HIG655793 HSC655793 IBY655793 ILU655793 IVQ655793 JFM655793 JPI655793 JZE655793 KJA655793 KSW655793 LCS655793 LMO655793 LWK655793 MGG655793 MQC655793 MZY655793 NJU655793 NTQ655793 ODM655793 ONI655793 OXE655793 PHA655793 PQW655793 QAS655793 QKO655793 QUK655793 REG655793 ROC655793 RXY655793 SHU655793 SRQ655793 TBM655793 TLI655793 TVE655793 UFA655793 UOW655793 UYS655793 VIO655793 VSK655793 WCG655793 WMC655793 WVY655793 Q721332 JM721329 TI721329 ADE721329 ANA721329 AWW721329 BGS721329 BQO721329 CAK721329 CKG721329 CUC721329 DDY721329 DNU721329 DXQ721329 EHM721329 ERI721329 FBE721329 FLA721329 FUW721329 GES721329 GOO721329 GYK721329 HIG721329 HSC721329 IBY721329 ILU721329 IVQ721329 JFM721329 JPI721329 JZE721329 KJA721329 KSW721329 LCS721329 LMO721329 LWK721329 MGG721329 MQC721329 MZY721329 NJU721329 NTQ721329 ODM721329 ONI721329 OXE721329 PHA721329 PQW721329 QAS721329 QKO721329 QUK721329 REG721329 ROC721329 RXY721329 SHU721329 SRQ721329 TBM721329 TLI721329 TVE721329 UFA721329 UOW721329 UYS721329 VIO721329 VSK721329 WCG721329 WMC721329 WVY721329 Q786868 JM786865 TI786865 ADE786865 ANA786865 AWW786865 BGS786865 BQO786865 CAK786865 CKG786865 CUC786865 DDY786865 DNU786865 DXQ786865 EHM786865 ERI786865 FBE786865 FLA786865 FUW786865 GES786865 GOO786865 GYK786865 HIG786865 HSC786865 IBY786865 ILU786865 IVQ786865 JFM786865 JPI786865 JZE786865 KJA786865 KSW786865 LCS786865 LMO786865 LWK786865 MGG786865 MQC786865 MZY786865 NJU786865 NTQ786865 ODM786865 ONI786865 OXE786865 PHA786865 PQW786865 QAS786865 QKO786865 QUK786865 REG786865 ROC786865 RXY786865 SHU786865 SRQ786865 TBM786865 TLI786865 TVE786865 UFA786865 UOW786865 UYS786865 VIO786865 VSK786865 WCG786865 WMC786865 WVY786865 Q852404 JM852401 TI852401 ADE852401 ANA852401 AWW852401 BGS852401 BQO852401 CAK852401 CKG852401 CUC852401 DDY852401 DNU852401 DXQ852401 EHM852401 ERI852401 FBE852401 FLA852401 FUW852401 GES852401 GOO852401 GYK852401 HIG852401 HSC852401 IBY852401 ILU852401 IVQ852401 JFM852401 JPI852401 JZE852401 KJA852401 KSW852401 LCS852401 LMO852401 LWK852401 MGG852401 MQC852401 MZY852401 NJU852401 NTQ852401 ODM852401 ONI852401 OXE852401 PHA852401 PQW852401 QAS852401 QKO852401 QUK852401 REG852401 ROC852401 RXY852401 SHU852401 SRQ852401 TBM852401 TLI852401 TVE852401 UFA852401 UOW852401 UYS852401 VIO852401 VSK852401 WCG852401 WMC852401 WVY852401 Q917940 JM917937 TI917937 ADE917937 ANA917937 AWW917937 BGS917937 BQO917937 CAK917937 CKG917937 CUC917937 DDY917937 DNU917937 DXQ917937 EHM917937 ERI917937 FBE917937 FLA917937 FUW917937 GES917937 GOO917937 GYK917937 HIG917937 HSC917937 IBY917937 ILU917937 IVQ917937 JFM917937 JPI917937 JZE917937 KJA917937 KSW917937 LCS917937 LMO917937 LWK917937 MGG917937 MQC917937 MZY917937 NJU917937 NTQ917937 ODM917937 ONI917937 OXE917937 PHA917937 PQW917937 QAS917937 QKO917937 QUK917937 REG917937 ROC917937 RXY917937 SHU917937 SRQ917937 TBM917937 TLI917937 TVE917937 UFA917937 UOW917937 UYS917937 VIO917937 VSK917937 WCG917937 WMC917937 WVY917937 Q983476 JM983473 TI983473 ADE983473 ANA983473 AWW983473 BGS983473 BQO983473 CAK983473 CKG983473 CUC983473 DDY983473 DNU983473 DXQ983473 EHM983473 ERI983473 FBE983473 FLA983473 FUW983473 GES983473 GOO983473 GYK983473 HIG983473 HSC983473 IBY983473 ILU983473 IVQ983473 JFM983473 JPI983473 JZE983473 KJA983473 KSW983473 LCS983473 LMO983473 LWK983473 MGG983473 MQC983473 MZY983473 NJU983473 NTQ983473 ODM983473 ONI983473 OXE983473 PHA983473 PQW983473 QAS983473 QKO983473 QUK983473 REG983473 ROC983473 RXY983473 SHU983473 SRQ983473 TBM983473 TLI983473 TVE983473 UFA983473 UOW983473 UYS983473 VIO983473 VSK983473 WCG983473 WMC983473 WVY983473 Q65975:Q65979 JM65972:JM65976 TI65972:TI65976 ADE65972:ADE65976 ANA65972:ANA65976 AWW65972:AWW65976 BGS65972:BGS65976 BQO65972:BQO65976 CAK65972:CAK65976 CKG65972:CKG65976 CUC65972:CUC65976 DDY65972:DDY65976 DNU65972:DNU65976 DXQ65972:DXQ65976 EHM65972:EHM65976 ERI65972:ERI65976 FBE65972:FBE65976 FLA65972:FLA65976 FUW65972:FUW65976 GES65972:GES65976 GOO65972:GOO65976 GYK65972:GYK65976 HIG65972:HIG65976 HSC65972:HSC65976 IBY65972:IBY65976 ILU65972:ILU65976 IVQ65972:IVQ65976 JFM65972:JFM65976 JPI65972:JPI65976 JZE65972:JZE65976 KJA65972:KJA65976 KSW65972:KSW65976 LCS65972:LCS65976 LMO65972:LMO65976 LWK65972:LWK65976 MGG65972:MGG65976 MQC65972:MQC65976 MZY65972:MZY65976 NJU65972:NJU65976 NTQ65972:NTQ65976 ODM65972:ODM65976 ONI65972:ONI65976 OXE65972:OXE65976 PHA65972:PHA65976 PQW65972:PQW65976 QAS65972:QAS65976 QKO65972:QKO65976 QUK65972:QUK65976 REG65972:REG65976 ROC65972:ROC65976 RXY65972:RXY65976 SHU65972:SHU65976 SRQ65972:SRQ65976 TBM65972:TBM65976 TLI65972:TLI65976 TVE65972:TVE65976 UFA65972:UFA65976 UOW65972:UOW65976 UYS65972:UYS65976 VIO65972:VIO65976 VSK65972:VSK65976 WCG65972:WCG65976 WMC65972:WMC65976 WVY65972:WVY65976 Q131511:Q131515 JM131508:JM131512 TI131508:TI131512 ADE131508:ADE131512 ANA131508:ANA131512 AWW131508:AWW131512 BGS131508:BGS131512 BQO131508:BQO131512 CAK131508:CAK131512 CKG131508:CKG131512 CUC131508:CUC131512 DDY131508:DDY131512 DNU131508:DNU131512 DXQ131508:DXQ131512 EHM131508:EHM131512 ERI131508:ERI131512 FBE131508:FBE131512 FLA131508:FLA131512 FUW131508:FUW131512 GES131508:GES131512 GOO131508:GOO131512 GYK131508:GYK131512 HIG131508:HIG131512 HSC131508:HSC131512 IBY131508:IBY131512 ILU131508:ILU131512 IVQ131508:IVQ131512 JFM131508:JFM131512 JPI131508:JPI131512 JZE131508:JZE131512 KJA131508:KJA131512 KSW131508:KSW131512 LCS131508:LCS131512 LMO131508:LMO131512 LWK131508:LWK131512 MGG131508:MGG131512 MQC131508:MQC131512 MZY131508:MZY131512 NJU131508:NJU131512 NTQ131508:NTQ131512 ODM131508:ODM131512 ONI131508:ONI131512 OXE131508:OXE131512 PHA131508:PHA131512 PQW131508:PQW131512 QAS131508:QAS131512 QKO131508:QKO131512 QUK131508:QUK131512 REG131508:REG131512 ROC131508:ROC131512 RXY131508:RXY131512 SHU131508:SHU131512 SRQ131508:SRQ131512 TBM131508:TBM131512 TLI131508:TLI131512 TVE131508:TVE131512 UFA131508:UFA131512 UOW131508:UOW131512 UYS131508:UYS131512 VIO131508:VIO131512 VSK131508:VSK131512 WCG131508:WCG131512 WMC131508:WMC131512 WVY131508:WVY131512 Q197047:Q197051 JM197044:JM197048 TI197044:TI197048 ADE197044:ADE197048 ANA197044:ANA197048 AWW197044:AWW197048 BGS197044:BGS197048 BQO197044:BQO197048 CAK197044:CAK197048 CKG197044:CKG197048 CUC197044:CUC197048 DDY197044:DDY197048 DNU197044:DNU197048 DXQ197044:DXQ197048 EHM197044:EHM197048 ERI197044:ERI197048 FBE197044:FBE197048 FLA197044:FLA197048 FUW197044:FUW197048 GES197044:GES197048 GOO197044:GOO197048 GYK197044:GYK197048 HIG197044:HIG197048 HSC197044:HSC197048 IBY197044:IBY197048 ILU197044:ILU197048 IVQ197044:IVQ197048 JFM197044:JFM197048 JPI197044:JPI197048 JZE197044:JZE197048 KJA197044:KJA197048 KSW197044:KSW197048 LCS197044:LCS197048 LMO197044:LMO197048 LWK197044:LWK197048 MGG197044:MGG197048 MQC197044:MQC197048 MZY197044:MZY197048 NJU197044:NJU197048 NTQ197044:NTQ197048 ODM197044:ODM197048 ONI197044:ONI197048 OXE197044:OXE197048 PHA197044:PHA197048 PQW197044:PQW197048 QAS197044:QAS197048 QKO197044:QKO197048 QUK197044:QUK197048 REG197044:REG197048 ROC197044:ROC197048 RXY197044:RXY197048 SHU197044:SHU197048 SRQ197044:SRQ197048 TBM197044:TBM197048 TLI197044:TLI197048 TVE197044:TVE197048 UFA197044:UFA197048 UOW197044:UOW197048 UYS197044:UYS197048 VIO197044:VIO197048 VSK197044:VSK197048 WCG197044:WCG197048 WMC197044:WMC197048 WVY197044:WVY197048 Q262583:Q262587 JM262580:JM262584 TI262580:TI262584 ADE262580:ADE262584 ANA262580:ANA262584 AWW262580:AWW262584 BGS262580:BGS262584 BQO262580:BQO262584 CAK262580:CAK262584 CKG262580:CKG262584 CUC262580:CUC262584 DDY262580:DDY262584 DNU262580:DNU262584 DXQ262580:DXQ262584 EHM262580:EHM262584 ERI262580:ERI262584 FBE262580:FBE262584 FLA262580:FLA262584 FUW262580:FUW262584 GES262580:GES262584 GOO262580:GOO262584 GYK262580:GYK262584 HIG262580:HIG262584 HSC262580:HSC262584 IBY262580:IBY262584 ILU262580:ILU262584 IVQ262580:IVQ262584 JFM262580:JFM262584 JPI262580:JPI262584 JZE262580:JZE262584 KJA262580:KJA262584 KSW262580:KSW262584 LCS262580:LCS262584 LMO262580:LMO262584 LWK262580:LWK262584 MGG262580:MGG262584 MQC262580:MQC262584 MZY262580:MZY262584 NJU262580:NJU262584 NTQ262580:NTQ262584 ODM262580:ODM262584 ONI262580:ONI262584 OXE262580:OXE262584 PHA262580:PHA262584 PQW262580:PQW262584 QAS262580:QAS262584 QKO262580:QKO262584 QUK262580:QUK262584 REG262580:REG262584 ROC262580:ROC262584 RXY262580:RXY262584 SHU262580:SHU262584 SRQ262580:SRQ262584 TBM262580:TBM262584 TLI262580:TLI262584 TVE262580:TVE262584 UFA262580:UFA262584 UOW262580:UOW262584 UYS262580:UYS262584 VIO262580:VIO262584 VSK262580:VSK262584 WCG262580:WCG262584 WMC262580:WMC262584 WVY262580:WVY262584 Q328119:Q328123 JM328116:JM328120 TI328116:TI328120 ADE328116:ADE328120 ANA328116:ANA328120 AWW328116:AWW328120 BGS328116:BGS328120 BQO328116:BQO328120 CAK328116:CAK328120 CKG328116:CKG328120 CUC328116:CUC328120 DDY328116:DDY328120 DNU328116:DNU328120 DXQ328116:DXQ328120 EHM328116:EHM328120 ERI328116:ERI328120 FBE328116:FBE328120 FLA328116:FLA328120 FUW328116:FUW328120 GES328116:GES328120 GOO328116:GOO328120 GYK328116:GYK328120 HIG328116:HIG328120 HSC328116:HSC328120 IBY328116:IBY328120 ILU328116:ILU328120 IVQ328116:IVQ328120 JFM328116:JFM328120 JPI328116:JPI328120 JZE328116:JZE328120 KJA328116:KJA328120 KSW328116:KSW328120 LCS328116:LCS328120 LMO328116:LMO328120 LWK328116:LWK328120 MGG328116:MGG328120 MQC328116:MQC328120 MZY328116:MZY328120 NJU328116:NJU328120 NTQ328116:NTQ328120 ODM328116:ODM328120 ONI328116:ONI328120 OXE328116:OXE328120 PHA328116:PHA328120 PQW328116:PQW328120 QAS328116:QAS328120 QKO328116:QKO328120 QUK328116:QUK328120 REG328116:REG328120 ROC328116:ROC328120 RXY328116:RXY328120 SHU328116:SHU328120 SRQ328116:SRQ328120 TBM328116:TBM328120 TLI328116:TLI328120 TVE328116:TVE328120 UFA328116:UFA328120 UOW328116:UOW328120 UYS328116:UYS328120 VIO328116:VIO328120 VSK328116:VSK328120 WCG328116:WCG328120 WMC328116:WMC328120 WVY328116:WVY328120 Q393655:Q393659 JM393652:JM393656 TI393652:TI393656 ADE393652:ADE393656 ANA393652:ANA393656 AWW393652:AWW393656 BGS393652:BGS393656 BQO393652:BQO393656 CAK393652:CAK393656 CKG393652:CKG393656 CUC393652:CUC393656 DDY393652:DDY393656 DNU393652:DNU393656 DXQ393652:DXQ393656 EHM393652:EHM393656 ERI393652:ERI393656 FBE393652:FBE393656 FLA393652:FLA393656 FUW393652:FUW393656 GES393652:GES393656 GOO393652:GOO393656 GYK393652:GYK393656 HIG393652:HIG393656 HSC393652:HSC393656 IBY393652:IBY393656 ILU393652:ILU393656 IVQ393652:IVQ393656 JFM393652:JFM393656 JPI393652:JPI393656 JZE393652:JZE393656 KJA393652:KJA393656 KSW393652:KSW393656 LCS393652:LCS393656 LMO393652:LMO393656 LWK393652:LWK393656 MGG393652:MGG393656 MQC393652:MQC393656 MZY393652:MZY393656 NJU393652:NJU393656 NTQ393652:NTQ393656 ODM393652:ODM393656 ONI393652:ONI393656 OXE393652:OXE393656 PHA393652:PHA393656 PQW393652:PQW393656 QAS393652:QAS393656 QKO393652:QKO393656 QUK393652:QUK393656 REG393652:REG393656 ROC393652:ROC393656 RXY393652:RXY393656 SHU393652:SHU393656 SRQ393652:SRQ393656 TBM393652:TBM393656 TLI393652:TLI393656 TVE393652:TVE393656 UFA393652:UFA393656 UOW393652:UOW393656 UYS393652:UYS393656 VIO393652:VIO393656 VSK393652:VSK393656 WCG393652:WCG393656 WMC393652:WMC393656 WVY393652:WVY393656 Q459191:Q459195 JM459188:JM459192 TI459188:TI459192 ADE459188:ADE459192 ANA459188:ANA459192 AWW459188:AWW459192 BGS459188:BGS459192 BQO459188:BQO459192 CAK459188:CAK459192 CKG459188:CKG459192 CUC459188:CUC459192 DDY459188:DDY459192 DNU459188:DNU459192 DXQ459188:DXQ459192 EHM459188:EHM459192 ERI459188:ERI459192 FBE459188:FBE459192 FLA459188:FLA459192 FUW459188:FUW459192 GES459188:GES459192 GOO459188:GOO459192 GYK459188:GYK459192 HIG459188:HIG459192 HSC459188:HSC459192 IBY459188:IBY459192 ILU459188:ILU459192 IVQ459188:IVQ459192 JFM459188:JFM459192 JPI459188:JPI459192 JZE459188:JZE459192 KJA459188:KJA459192 KSW459188:KSW459192 LCS459188:LCS459192 LMO459188:LMO459192 LWK459188:LWK459192 MGG459188:MGG459192 MQC459188:MQC459192 MZY459188:MZY459192 NJU459188:NJU459192 NTQ459188:NTQ459192 ODM459188:ODM459192 ONI459188:ONI459192 OXE459188:OXE459192 PHA459188:PHA459192 PQW459188:PQW459192 QAS459188:QAS459192 QKO459188:QKO459192 QUK459188:QUK459192 REG459188:REG459192 ROC459188:ROC459192 RXY459188:RXY459192 SHU459188:SHU459192 SRQ459188:SRQ459192 TBM459188:TBM459192 TLI459188:TLI459192 TVE459188:TVE459192 UFA459188:UFA459192 UOW459188:UOW459192 UYS459188:UYS459192 VIO459188:VIO459192 VSK459188:VSK459192 WCG459188:WCG459192 WMC459188:WMC459192 WVY459188:WVY459192 Q524727:Q524731 JM524724:JM524728 TI524724:TI524728 ADE524724:ADE524728 ANA524724:ANA524728 AWW524724:AWW524728 BGS524724:BGS524728 BQO524724:BQO524728 CAK524724:CAK524728 CKG524724:CKG524728 CUC524724:CUC524728 DDY524724:DDY524728 DNU524724:DNU524728 DXQ524724:DXQ524728 EHM524724:EHM524728 ERI524724:ERI524728 FBE524724:FBE524728 FLA524724:FLA524728 FUW524724:FUW524728 GES524724:GES524728 GOO524724:GOO524728 GYK524724:GYK524728 HIG524724:HIG524728 HSC524724:HSC524728 IBY524724:IBY524728 ILU524724:ILU524728 IVQ524724:IVQ524728 JFM524724:JFM524728 JPI524724:JPI524728 JZE524724:JZE524728 KJA524724:KJA524728 KSW524724:KSW524728 LCS524724:LCS524728 LMO524724:LMO524728 LWK524724:LWK524728 MGG524724:MGG524728 MQC524724:MQC524728 MZY524724:MZY524728 NJU524724:NJU524728 NTQ524724:NTQ524728 ODM524724:ODM524728 ONI524724:ONI524728 OXE524724:OXE524728 PHA524724:PHA524728 PQW524724:PQW524728 QAS524724:QAS524728 QKO524724:QKO524728 QUK524724:QUK524728 REG524724:REG524728 ROC524724:ROC524728 RXY524724:RXY524728 SHU524724:SHU524728 SRQ524724:SRQ524728 TBM524724:TBM524728 TLI524724:TLI524728 TVE524724:TVE524728 UFA524724:UFA524728 UOW524724:UOW524728 UYS524724:UYS524728 VIO524724:VIO524728 VSK524724:VSK524728 WCG524724:WCG524728 WMC524724:WMC524728 WVY524724:WVY524728 Q590263:Q590267 JM590260:JM590264 TI590260:TI590264 ADE590260:ADE590264 ANA590260:ANA590264 AWW590260:AWW590264 BGS590260:BGS590264 BQO590260:BQO590264 CAK590260:CAK590264 CKG590260:CKG590264 CUC590260:CUC590264 DDY590260:DDY590264 DNU590260:DNU590264 DXQ590260:DXQ590264 EHM590260:EHM590264 ERI590260:ERI590264 FBE590260:FBE590264 FLA590260:FLA590264 FUW590260:FUW590264 GES590260:GES590264 GOO590260:GOO590264 GYK590260:GYK590264 HIG590260:HIG590264 HSC590260:HSC590264 IBY590260:IBY590264 ILU590260:ILU590264 IVQ590260:IVQ590264 JFM590260:JFM590264 JPI590260:JPI590264 JZE590260:JZE590264 KJA590260:KJA590264 KSW590260:KSW590264 LCS590260:LCS590264 LMO590260:LMO590264 LWK590260:LWK590264 MGG590260:MGG590264 MQC590260:MQC590264 MZY590260:MZY590264 NJU590260:NJU590264 NTQ590260:NTQ590264 ODM590260:ODM590264 ONI590260:ONI590264 OXE590260:OXE590264 PHA590260:PHA590264 PQW590260:PQW590264 QAS590260:QAS590264 QKO590260:QKO590264 QUK590260:QUK590264 REG590260:REG590264 ROC590260:ROC590264 RXY590260:RXY590264 SHU590260:SHU590264 SRQ590260:SRQ590264 TBM590260:TBM590264 TLI590260:TLI590264 TVE590260:TVE590264 UFA590260:UFA590264 UOW590260:UOW590264 UYS590260:UYS590264 VIO590260:VIO590264 VSK590260:VSK590264 WCG590260:WCG590264 WMC590260:WMC590264 WVY590260:WVY590264 Q655799:Q655803 JM655796:JM655800 TI655796:TI655800 ADE655796:ADE655800 ANA655796:ANA655800 AWW655796:AWW655800 BGS655796:BGS655800 BQO655796:BQO655800 CAK655796:CAK655800 CKG655796:CKG655800 CUC655796:CUC655800 DDY655796:DDY655800 DNU655796:DNU655800 DXQ655796:DXQ655800 EHM655796:EHM655800 ERI655796:ERI655800 FBE655796:FBE655800 FLA655796:FLA655800 FUW655796:FUW655800 GES655796:GES655800 GOO655796:GOO655800 GYK655796:GYK655800 HIG655796:HIG655800 HSC655796:HSC655800 IBY655796:IBY655800 ILU655796:ILU655800 IVQ655796:IVQ655800 JFM655796:JFM655800 JPI655796:JPI655800 JZE655796:JZE655800 KJA655796:KJA655800 KSW655796:KSW655800 LCS655796:LCS655800 LMO655796:LMO655800 LWK655796:LWK655800 MGG655796:MGG655800 MQC655796:MQC655800 MZY655796:MZY655800 NJU655796:NJU655800 NTQ655796:NTQ655800 ODM655796:ODM655800 ONI655796:ONI655800 OXE655796:OXE655800 PHA655796:PHA655800 PQW655796:PQW655800 QAS655796:QAS655800 QKO655796:QKO655800 QUK655796:QUK655800 REG655796:REG655800 ROC655796:ROC655800 RXY655796:RXY655800 SHU655796:SHU655800 SRQ655796:SRQ655800 TBM655796:TBM655800 TLI655796:TLI655800 TVE655796:TVE655800 UFA655796:UFA655800 UOW655796:UOW655800 UYS655796:UYS655800 VIO655796:VIO655800 VSK655796:VSK655800 WCG655796:WCG655800 WMC655796:WMC655800 WVY655796:WVY655800 Q721335:Q721339 JM721332:JM721336 TI721332:TI721336 ADE721332:ADE721336 ANA721332:ANA721336 AWW721332:AWW721336 BGS721332:BGS721336 BQO721332:BQO721336 CAK721332:CAK721336 CKG721332:CKG721336 CUC721332:CUC721336 DDY721332:DDY721336 DNU721332:DNU721336 DXQ721332:DXQ721336 EHM721332:EHM721336 ERI721332:ERI721336 FBE721332:FBE721336 FLA721332:FLA721336 FUW721332:FUW721336 GES721332:GES721336 GOO721332:GOO721336 GYK721332:GYK721336 HIG721332:HIG721336 HSC721332:HSC721336 IBY721332:IBY721336 ILU721332:ILU721336 IVQ721332:IVQ721336 JFM721332:JFM721336 JPI721332:JPI721336 JZE721332:JZE721336 KJA721332:KJA721336 KSW721332:KSW721336 LCS721332:LCS721336 LMO721332:LMO721336 LWK721332:LWK721336 MGG721332:MGG721336 MQC721332:MQC721336 MZY721332:MZY721336 NJU721332:NJU721336 NTQ721332:NTQ721336 ODM721332:ODM721336 ONI721332:ONI721336 OXE721332:OXE721336 PHA721332:PHA721336 PQW721332:PQW721336 QAS721332:QAS721336 QKO721332:QKO721336 QUK721332:QUK721336 REG721332:REG721336 ROC721332:ROC721336 RXY721332:RXY721336 SHU721332:SHU721336 SRQ721332:SRQ721336 TBM721332:TBM721336 TLI721332:TLI721336 TVE721332:TVE721336 UFA721332:UFA721336 UOW721332:UOW721336 UYS721332:UYS721336 VIO721332:VIO721336 VSK721332:VSK721336 WCG721332:WCG721336 WMC721332:WMC721336 WVY721332:WVY721336 Q786871:Q786875 JM786868:JM786872 TI786868:TI786872 ADE786868:ADE786872 ANA786868:ANA786872 AWW786868:AWW786872 BGS786868:BGS786872 BQO786868:BQO786872 CAK786868:CAK786872 CKG786868:CKG786872 CUC786868:CUC786872 DDY786868:DDY786872 DNU786868:DNU786872 DXQ786868:DXQ786872 EHM786868:EHM786872 ERI786868:ERI786872 FBE786868:FBE786872 FLA786868:FLA786872 FUW786868:FUW786872 GES786868:GES786872 GOO786868:GOO786872 GYK786868:GYK786872 HIG786868:HIG786872 HSC786868:HSC786872 IBY786868:IBY786872 ILU786868:ILU786872 IVQ786868:IVQ786872 JFM786868:JFM786872 JPI786868:JPI786872 JZE786868:JZE786872 KJA786868:KJA786872 KSW786868:KSW786872 LCS786868:LCS786872 LMO786868:LMO786872 LWK786868:LWK786872 MGG786868:MGG786872 MQC786868:MQC786872 MZY786868:MZY786872 NJU786868:NJU786872 NTQ786868:NTQ786872 ODM786868:ODM786872 ONI786868:ONI786872 OXE786868:OXE786872 PHA786868:PHA786872 PQW786868:PQW786872 QAS786868:QAS786872 QKO786868:QKO786872 QUK786868:QUK786872 REG786868:REG786872 ROC786868:ROC786872 RXY786868:RXY786872 SHU786868:SHU786872 SRQ786868:SRQ786872 TBM786868:TBM786872 TLI786868:TLI786872 TVE786868:TVE786872 UFA786868:UFA786872 UOW786868:UOW786872 UYS786868:UYS786872 VIO786868:VIO786872 VSK786868:VSK786872 WCG786868:WCG786872 WMC786868:WMC786872 WVY786868:WVY786872 Q852407:Q852411 JM852404:JM852408 TI852404:TI852408 ADE852404:ADE852408 ANA852404:ANA852408 AWW852404:AWW852408 BGS852404:BGS852408 BQO852404:BQO852408 CAK852404:CAK852408 CKG852404:CKG852408 CUC852404:CUC852408 DDY852404:DDY852408 DNU852404:DNU852408 DXQ852404:DXQ852408 EHM852404:EHM852408 ERI852404:ERI852408 FBE852404:FBE852408 FLA852404:FLA852408 FUW852404:FUW852408 GES852404:GES852408 GOO852404:GOO852408 GYK852404:GYK852408 HIG852404:HIG852408 HSC852404:HSC852408 IBY852404:IBY852408 ILU852404:ILU852408 IVQ852404:IVQ852408 JFM852404:JFM852408 JPI852404:JPI852408 JZE852404:JZE852408 KJA852404:KJA852408 KSW852404:KSW852408 LCS852404:LCS852408 LMO852404:LMO852408 LWK852404:LWK852408 MGG852404:MGG852408 MQC852404:MQC852408 MZY852404:MZY852408 NJU852404:NJU852408 NTQ852404:NTQ852408 ODM852404:ODM852408 ONI852404:ONI852408 OXE852404:OXE852408 PHA852404:PHA852408 PQW852404:PQW852408 QAS852404:QAS852408 QKO852404:QKO852408 QUK852404:QUK852408 REG852404:REG852408 ROC852404:ROC852408 RXY852404:RXY852408 SHU852404:SHU852408 SRQ852404:SRQ852408 TBM852404:TBM852408 TLI852404:TLI852408 TVE852404:TVE852408 UFA852404:UFA852408 UOW852404:UOW852408 UYS852404:UYS852408 VIO852404:VIO852408 VSK852404:VSK852408 WCG852404:WCG852408 WMC852404:WMC852408 WVY852404:WVY852408 Q917943:Q917947 JM917940:JM917944 TI917940:TI917944 ADE917940:ADE917944 ANA917940:ANA917944 AWW917940:AWW917944 BGS917940:BGS917944 BQO917940:BQO917944 CAK917940:CAK917944 CKG917940:CKG917944 CUC917940:CUC917944 DDY917940:DDY917944 DNU917940:DNU917944 DXQ917940:DXQ917944 EHM917940:EHM917944 ERI917940:ERI917944 FBE917940:FBE917944 FLA917940:FLA917944 FUW917940:FUW917944 GES917940:GES917944 GOO917940:GOO917944 GYK917940:GYK917944 HIG917940:HIG917944 HSC917940:HSC917944 IBY917940:IBY917944 ILU917940:ILU917944 IVQ917940:IVQ917944 JFM917940:JFM917944 JPI917940:JPI917944 JZE917940:JZE917944 KJA917940:KJA917944 KSW917940:KSW917944 LCS917940:LCS917944 LMO917940:LMO917944 LWK917940:LWK917944 MGG917940:MGG917944 MQC917940:MQC917944 MZY917940:MZY917944 NJU917940:NJU917944 NTQ917940:NTQ917944 ODM917940:ODM917944 ONI917940:ONI917944 OXE917940:OXE917944 PHA917940:PHA917944 PQW917940:PQW917944 QAS917940:QAS917944 QKO917940:QKO917944 QUK917940:QUK917944 REG917940:REG917944 ROC917940:ROC917944 RXY917940:RXY917944 SHU917940:SHU917944 SRQ917940:SRQ917944 TBM917940:TBM917944 TLI917940:TLI917944 TVE917940:TVE917944 UFA917940:UFA917944 UOW917940:UOW917944 UYS917940:UYS917944 VIO917940:VIO917944 VSK917940:VSK917944 WCG917940:WCG917944 WMC917940:WMC917944 WVY917940:WVY917944 Q983479:Q983483 JM983476:JM983480 TI983476:TI983480 ADE983476:ADE983480 ANA983476:ANA983480 AWW983476:AWW983480 BGS983476:BGS983480 BQO983476:BQO983480 CAK983476:CAK983480 CKG983476:CKG983480 CUC983476:CUC983480 DDY983476:DDY983480 DNU983476:DNU983480 DXQ983476:DXQ983480 EHM983476:EHM983480 ERI983476:ERI983480 FBE983476:FBE983480 FLA983476:FLA983480 FUW983476:FUW983480 GES983476:GES983480 GOO983476:GOO983480 GYK983476:GYK983480 HIG983476:HIG983480 HSC983476:HSC983480 IBY983476:IBY983480 ILU983476:ILU983480 IVQ983476:IVQ983480 JFM983476:JFM983480 JPI983476:JPI983480 JZE983476:JZE983480 KJA983476:KJA983480 KSW983476:KSW983480 LCS983476:LCS983480 LMO983476:LMO983480 LWK983476:LWK983480 MGG983476:MGG983480 MQC983476:MQC983480 MZY983476:MZY983480 NJU983476:NJU983480 NTQ983476:NTQ983480 ODM983476:ODM983480 ONI983476:ONI983480 OXE983476:OXE983480 PHA983476:PHA983480 PQW983476:PQW983480 QAS983476:QAS983480 QKO983476:QKO983480 QUK983476:QUK983480 REG983476:REG983480 ROC983476:ROC983480 RXY983476:RXY983480 SHU983476:SHU983480 SRQ983476:SRQ983480 TBM983476:TBM983480 TLI983476:TLI983480 TVE983476:TVE983480 UFA983476:UFA983480 UOW983476:UOW983480 UYS983476:UYS983480 VIO983476:VIO983480 VSK983476:VSK983480 WCG983476:WCG983480 WMC983476:WMC983480 WVY983476:WVY983480" xr:uid="{BBD9A114-15BE-41CD-AA69-8493C7A5CA40}"/>
  </dataValidations>
  <hyperlinks>
    <hyperlink ref="B3" location="Content!A1" display="Content (Inhaltsverzeichnis)" xr:uid="{6CED1D6F-1448-4FF8-A0CE-5ED0F1584F46}"/>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7832-A97F-4DC2-8F03-7287E95BFDBF}">
  <dimension ref="A1:O128"/>
  <sheetViews>
    <sheetView showGridLines="0" zoomScale="90" zoomScaleNormal="90" workbookViewId="0">
      <pane ySplit="5" topLeftCell="A47" activePane="bottomLeft" state="frozen"/>
      <selection pane="bottomLeft" activeCell="I2" sqref="I2"/>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2592" t="s">
        <v>1383</v>
      </c>
      <c r="C2" s="2592"/>
      <c r="D2" s="2592"/>
      <c r="E2" s="2592"/>
      <c r="F2" s="2592"/>
      <c r="G2" s="2592"/>
      <c r="H2" s="61"/>
      <c r="I2" s="61"/>
      <c r="J2" s="28"/>
    </row>
    <row r="3" spans="1:15" s="1" customFormat="1" ht="16.5" customHeight="1" thickBot="1" x14ac:dyDescent="0.3">
      <c r="B3" s="409" t="s">
        <v>1168</v>
      </c>
      <c r="C3"/>
      <c r="D3"/>
      <c r="E3"/>
      <c r="F3"/>
      <c r="G3"/>
      <c r="H3"/>
      <c r="I3" s="200"/>
      <c r="J3" s="200"/>
      <c r="K3" s="200"/>
      <c r="L3" s="201"/>
      <c r="M3"/>
      <c r="N3"/>
      <c r="O3"/>
    </row>
    <row r="4" spans="1:15" ht="33" customHeight="1" thickBot="1" x14ac:dyDescent="0.3">
      <c r="B4" s="2587" t="s">
        <v>1394</v>
      </c>
      <c r="C4" s="2588"/>
      <c r="D4" s="2589"/>
      <c r="E4" s="2589"/>
      <c r="F4" s="2590"/>
      <c r="G4" s="1812" t="s">
        <v>1395</v>
      </c>
      <c r="H4" s="1812" t="s">
        <v>1397</v>
      </c>
      <c r="I4" s="1812" t="s">
        <v>1396</v>
      </c>
      <c r="J4" s="28"/>
    </row>
    <row r="5" spans="1:15" ht="30" customHeight="1" thickBot="1" x14ac:dyDescent="0.3">
      <c r="B5" s="227" t="s">
        <v>826</v>
      </c>
      <c r="C5" s="227" t="s">
        <v>827</v>
      </c>
      <c r="D5" s="227" t="s">
        <v>1164</v>
      </c>
      <c r="E5" s="227" t="s">
        <v>994</v>
      </c>
      <c r="F5" s="227" t="s">
        <v>148</v>
      </c>
      <c r="G5" s="2591"/>
      <c r="H5" s="2591"/>
      <c r="I5" s="2591"/>
      <c r="J5" s="28"/>
    </row>
    <row r="6" spans="1:15" ht="24" customHeight="1" thickBot="1" x14ac:dyDescent="0.3">
      <c r="A6" s="1086"/>
      <c r="B6" s="3263" t="s">
        <v>3534</v>
      </c>
      <c r="C6" s="3264"/>
      <c r="D6" s="3264"/>
      <c r="E6" s="3264"/>
      <c r="F6" s="3264"/>
      <c r="G6" s="3264"/>
      <c r="H6" s="3264"/>
      <c r="I6" s="3264"/>
    </row>
    <row r="7" spans="1:15" ht="53.1" customHeight="1" x14ac:dyDescent="0.25">
      <c r="A7" s="662"/>
      <c r="B7" s="1100" t="s">
        <v>2</v>
      </c>
      <c r="C7" s="450" t="s">
        <v>2</v>
      </c>
      <c r="D7" s="450" t="s">
        <v>2</v>
      </c>
      <c r="E7" s="450" t="s">
        <v>2</v>
      </c>
      <c r="F7" s="450" t="s">
        <v>2</v>
      </c>
      <c r="G7" s="1064" t="s">
        <v>1470</v>
      </c>
      <c r="H7" s="1065" t="s">
        <v>3535</v>
      </c>
      <c r="I7" s="9" t="s">
        <v>8</v>
      </c>
    </row>
    <row r="8" spans="1:15" ht="53.1" customHeight="1" x14ac:dyDescent="0.25">
      <c r="A8" s="662"/>
      <c r="B8" s="1101" t="s">
        <v>2</v>
      </c>
      <c r="C8" s="1072" t="s">
        <v>2</v>
      </c>
      <c r="D8" s="1072" t="s">
        <v>2</v>
      </c>
      <c r="E8" s="1072" t="s">
        <v>2</v>
      </c>
      <c r="F8" s="1072" t="s">
        <v>2</v>
      </c>
      <c r="G8" s="1063" t="s">
        <v>1471</v>
      </c>
      <c r="H8" s="1119" t="s">
        <v>864</v>
      </c>
      <c r="I8" s="388" t="s">
        <v>864</v>
      </c>
    </row>
    <row r="9" spans="1:15" ht="53.1" customHeight="1" x14ac:dyDescent="0.25">
      <c r="A9" s="662"/>
      <c r="B9" s="1101" t="s">
        <v>2</v>
      </c>
      <c r="C9" s="1072" t="s">
        <v>2</v>
      </c>
      <c r="D9" s="1072" t="s">
        <v>2</v>
      </c>
      <c r="E9" s="1072" t="s">
        <v>2</v>
      </c>
      <c r="F9" s="1072" t="s">
        <v>2</v>
      </c>
      <c r="G9" s="1063" t="s">
        <v>704</v>
      </c>
      <c r="H9" s="54" t="s">
        <v>1375</v>
      </c>
      <c r="I9" s="521" t="s">
        <v>397</v>
      </c>
    </row>
    <row r="10" spans="1:15" ht="53.1" customHeight="1" x14ac:dyDescent="0.25">
      <c r="A10" s="662"/>
      <c r="B10" s="1101" t="s">
        <v>2</v>
      </c>
      <c r="C10" s="1072" t="s">
        <v>2</v>
      </c>
      <c r="D10" s="1072" t="s">
        <v>2</v>
      </c>
      <c r="E10" s="1072" t="s">
        <v>2</v>
      </c>
      <c r="F10" s="1072" t="s">
        <v>2</v>
      </c>
      <c r="G10" s="1068" t="s">
        <v>1473</v>
      </c>
      <c r="H10" s="1070" t="s">
        <v>1482</v>
      </c>
      <c r="I10" s="4" t="s">
        <v>858</v>
      </c>
    </row>
    <row r="11" spans="1:15" ht="53.1" customHeight="1" x14ac:dyDescent="0.25">
      <c r="A11" s="662"/>
      <c r="B11" s="1101" t="s">
        <v>2</v>
      </c>
      <c r="C11" s="1072" t="s">
        <v>2</v>
      </c>
      <c r="D11" s="1072" t="s">
        <v>2</v>
      </c>
      <c r="E11" s="1072" t="s">
        <v>2</v>
      </c>
      <c r="F11" s="1072" t="s">
        <v>2</v>
      </c>
      <c r="G11" s="1068" t="s">
        <v>1474</v>
      </c>
      <c r="H11" s="1070" t="s">
        <v>1482</v>
      </c>
      <c r="I11" s="4" t="s">
        <v>1136</v>
      </c>
    </row>
    <row r="12" spans="1:15" ht="53.1" customHeight="1" x14ac:dyDescent="0.25">
      <c r="A12" s="662"/>
      <c r="B12" s="1101" t="s">
        <v>2</v>
      </c>
      <c r="C12" s="1072" t="s">
        <v>2</v>
      </c>
      <c r="D12" s="1072" t="s">
        <v>2</v>
      </c>
      <c r="E12" s="1072" t="s">
        <v>2</v>
      </c>
      <c r="F12" s="1072" t="s">
        <v>2</v>
      </c>
      <c r="G12" s="1068" t="s">
        <v>1476</v>
      </c>
      <c r="H12" s="1070" t="s">
        <v>1482</v>
      </c>
      <c r="I12" s="4" t="s">
        <v>1475</v>
      </c>
    </row>
    <row r="13" spans="1:15" ht="53.1" customHeight="1" thickBot="1" x14ac:dyDescent="0.3">
      <c r="A13" s="662"/>
      <c r="B13" s="1102" t="s">
        <v>2</v>
      </c>
      <c r="C13" s="452" t="s">
        <v>2</v>
      </c>
      <c r="D13" s="452" t="s">
        <v>2</v>
      </c>
      <c r="E13" s="452" t="s">
        <v>2</v>
      </c>
      <c r="F13" s="452" t="s">
        <v>2</v>
      </c>
      <c r="G13" s="190" t="s">
        <v>1478</v>
      </c>
      <c r="H13" s="1066" t="s">
        <v>1482</v>
      </c>
      <c r="I13" s="1103" t="s">
        <v>1136</v>
      </c>
    </row>
    <row r="14" spans="1:15" ht="24" customHeight="1" thickBot="1" x14ac:dyDescent="0.3">
      <c r="A14" s="1086"/>
      <c r="B14" s="2593" t="s">
        <v>3337</v>
      </c>
      <c r="C14" s="2594"/>
      <c r="D14" s="2594"/>
      <c r="E14" s="2594"/>
      <c r="F14" s="2594"/>
      <c r="G14" s="2594"/>
      <c r="H14" s="2594"/>
      <c r="I14" s="2594"/>
    </row>
    <row r="15" spans="1:15" ht="53.1" customHeight="1" x14ac:dyDescent="0.25">
      <c r="A15" s="662"/>
      <c r="B15" s="1100" t="s">
        <v>2</v>
      </c>
      <c r="C15" s="450" t="s">
        <v>2</v>
      </c>
      <c r="D15" s="450" t="s">
        <v>2</v>
      </c>
      <c r="E15" s="450" t="s">
        <v>2</v>
      </c>
      <c r="F15" s="450" t="s">
        <v>2</v>
      </c>
      <c r="G15" s="1064" t="s">
        <v>1470</v>
      </c>
      <c r="H15" s="1065" t="s">
        <v>3336</v>
      </c>
      <c r="I15" s="9" t="s">
        <v>8</v>
      </c>
    </row>
    <row r="16" spans="1:15" ht="53.1" customHeight="1" x14ac:dyDescent="0.25">
      <c r="A16" s="662"/>
      <c r="B16" s="1101" t="s">
        <v>2</v>
      </c>
      <c r="C16" s="1072" t="s">
        <v>2</v>
      </c>
      <c r="D16" s="1072" t="s">
        <v>2</v>
      </c>
      <c r="E16" s="1072" t="s">
        <v>2</v>
      </c>
      <c r="F16" s="1072" t="s">
        <v>2</v>
      </c>
      <c r="G16" s="1063" t="s">
        <v>1471</v>
      </c>
      <c r="H16" s="1070" t="s">
        <v>869</v>
      </c>
      <c r="I16" s="388" t="s">
        <v>864</v>
      </c>
    </row>
    <row r="17" spans="1:9" ht="47.25" customHeight="1" x14ac:dyDescent="0.25">
      <c r="A17" s="662"/>
      <c r="B17" s="1101" t="s">
        <v>2</v>
      </c>
      <c r="C17" s="1072" t="s">
        <v>2</v>
      </c>
      <c r="D17" s="1072" t="s">
        <v>2</v>
      </c>
      <c r="E17" s="1072" t="s">
        <v>2</v>
      </c>
      <c r="F17" s="1072" t="s">
        <v>2</v>
      </c>
      <c r="G17" s="1063" t="s">
        <v>704</v>
      </c>
      <c r="H17" s="1063" t="s">
        <v>1375</v>
      </c>
      <c r="I17" s="521" t="s">
        <v>397</v>
      </c>
    </row>
    <row r="18" spans="1:9" ht="53.1" customHeight="1" x14ac:dyDescent="0.25">
      <c r="A18" s="662"/>
      <c r="B18" s="1101" t="s">
        <v>2</v>
      </c>
      <c r="C18" s="1072" t="s">
        <v>2</v>
      </c>
      <c r="D18" s="1072" t="s">
        <v>2</v>
      </c>
      <c r="E18" s="1072" t="s">
        <v>2</v>
      </c>
      <c r="F18" s="1072" t="s">
        <v>2</v>
      </c>
      <c r="G18" s="1068" t="s">
        <v>1473</v>
      </c>
      <c r="H18" s="1070" t="s">
        <v>1482</v>
      </c>
      <c r="I18" s="4" t="s">
        <v>858</v>
      </c>
    </row>
    <row r="19" spans="1:9" ht="53.1" customHeight="1" x14ac:dyDescent="0.25">
      <c r="A19" s="662"/>
      <c r="B19" s="1101" t="s">
        <v>2</v>
      </c>
      <c r="C19" s="1072" t="s">
        <v>2</v>
      </c>
      <c r="D19" s="1072" t="s">
        <v>2</v>
      </c>
      <c r="E19" s="1072" t="s">
        <v>2</v>
      </c>
      <c r="F19" s="1072" t="s">
        <v>2</v>
      </c>
      <c r="G19" s="1068" t="s">
        <v>1474</v>
      </c>
      <c r="H19" s="1070" t="s">
        <v>1482</v>
      </c>
      <c r="I19" s="4" t="s">
        <v>1136</v>
      </c>
    </row>
    <row r="20" spans="1:9" ht="53.1" customHeight="1" x14ac:dyDescent="0.25">
      <c r="A20" s="662"/>
      <c r="B20" s="1101" t="s">
        <v>2</v>
      </c>
      <c r="C20" s="1072" t="s">
        <v>2</v>
      </c>
      <c r="D20" s="1072" t="s">
        <v>2</v>
      </c>
      <c r="E20" s="1072" t="s">
        <v>2</v>
      </c>
      <c r="F20" s="1072" t="s">
        <v>2</v>
      </c>
      <c r="G20" s="1068" t="s">
        <v>1476</v>
      </c>
      <c r="H20" s="1070" t="s">
        <v>3338</v>
      </c>
      <c r="I20" s="4" t="s">
        <v>1475</v>
      </c>
    </row>
    <row r="21" spans="1:9" ht="53.1" customHeight="1" x14ac:dyDescent="0.25">
      <c r="A21" s="662"/>
      <c r="B21" s="1101" t="s">
        <v>2</v>
      </c>
      <c r="C21" s="1072" t="s">
        <v>2</v>
      </c>
      <c r="D21" s="1072" t="s">
        <v>2</v>
      </c>
      <c r="E21" s="1072" t="s">
        <v>2</v>
      </c>
      <c r="F21" s="1072" t="s">
        <v>2</v>
      </c>
      <c r="G21" s="1068" t="s">
        <v>1477</v>
      </c>
      <c r="H21" s="1070" t="s">
        <v>3339</v>
      </c>
      <c r="I21" s="4" t="s">
        <v>863</v>
      </c>
    </row>
    <row r="22" spans="1:9" ht="53.1" customHeight="1" x14ac:dyDescent="0.25">
      <c r="A22" s="662"/>
      <c r="B22" s="1101" t="s">
        <v>2</v>
      </c>
      <c r="C22" s="1072" t="s">
        <v>2</v>
      </c>
      <c r="D22" s="1072" t="s">
        <v>2</v>
      </c>
      <c r="E22" s="1072" t="s">
        <v>2</v>
      </c>
      <c r="F22" s="1072" t="s">
        <v>2</v>
      </c>
      <c r="G22" s="1068" t="s">
        <v>1478</v>
      </c>
      <c r="H22" s="1070" t="s">
        <v>1482</v>
      </c>
      <c r="I22" s="4" t="s">
        <v>1136</v>
      </c>
    </row>
    <row r="23" spans="1:9" ht="53.1" customHeight="1" thickBot="1" x14ac:dyDescent="0.3">
      <c r="A23" s="662"/>
      <c r="B23" s="1102" t="s">
        <v>2</v>
      </c>
      <c r="C23" s="452" t="s">
        <v>2</v>
      </c>
      <c r="D23" s="452" t="s">
        <v>2</v>
      </c>
      <c r="E23" s="452" t="s">
        <v>2</v>
      </c>
      <c r="F23" s="452" t="s">
        <v>2</v>
      </c>
      <c r="G23" s="190" t="s">
        <v>1479</v>
      </c>
      <c r="H23" s="1066" t="s">
        <v>8</v>
      </c>
      <c r="I23" s="453" t="s">
        <v>8</v>
      </c>
    </row>
    <row r="24" spans="1:9" ht="24" customHeight="1" thickBot="1" x14ac:dyDescent="0.3">
      <c r="A24" s="1087"/>
      <c r="B24" s="3265" t="s">
        <v>3346</v>
      </c>
      <c r="C24" s="3266"/>
      <c r="D24" s="3266"/>
      <c r="E24" s="3266"/>
      <c r="F24" s="3266"/>
      <c r="G24" s="3266"/>
      <c r="H24" s="3266"/>
      <c r="I24" s="3266"/>
    </row>
    <row r="25" spans="1:9" ht="53.1" customHeight="1" x14ac:dyDescent="0.25">
      <c r="A25" s="1088"/>
      <c r="B25" s="1100" t="s">
        <v>2</v>
      </c>
      <c r="C25" s="450" t="s">
        <v>2</v>
      </c>
      <c r="D25" s="450" t="s">
        <v>2</v>
      </c>
      <c r="E25" s="450" t="s">
        <v>2</v>
      </c>
      <c r="F25" s="450" t="s">
        <v>2</v>
      </c>
      <c r="G25" s="1064" t="s">
        <v>1470</v>
      </c>
      <c r="H25" s="1065" t="s">
        <v>3340</v>
      </c>
      <c r="I25" s="454" t="s">
        <v>8</v>
      </c>
    </row>
    <row r="26" spans="1:9" ht="53.1" customHeight="1" x14ac:dyDescent="0.25">
      <c r="A26" s="1088"/>
      <c r="B26" s="1101" t="s">
        <v>2</v>
      </c>
      <c r="C26" s="1072" t="s">
        <v>2</v>
      </c>
      <c r="D26" s="1072" t="s">
        <v>2</v>
      </c>
      <c r="E26" s="1072" t="s">
        <v>2</v>
      </c>
      <c r="F26" s="1072" t="s">
        <v>2</v>
      </c>
      <c r="G26" s="1063" t="s">
        <v>1471</v>
      </c>
      <c r="H26" s="55" t="s">
        <v>93</v>
      </c>
      <c r="I26" s="388" t="s">
        <v>864</v>
      </c>
    </row>
    <row r="27" spans="1:9" ht="38.25" customHeight="1" x14ac:dyDescent="0.25">
      <c r="A27" s="1088"/>
      <c r="B27" s="1101" t="s">
        <v>2</v>
      </c>
      <c r="C27" s="1072" t="s">
        <v>2</v>
      </c>
      <c r="D27" s="1072" t="s">
        <v>2</v>
      </c>
      <c r="E27" s="1072" t="s">
        <v>2</v>
      </c>
      <c r="F27" s="1072" t="s">
        <v>2</v>
      </c>
      <c r="G27" s="1063" t="s">
        <v>704</v>
      </c>
      <c r="H27" s="1063" t="s">
        <v>1375</v>
      </c>
      <c r="I27" s="521" t="s">
        <v>397</v>
      </c>
    </row>
    <row r="28" spans="1:9" ht="11.25" customHeight="1" thickBot="1" x14ac:dyDescent="0.3">
      <c r="A28" s="1088"/>
      <c r="B28" s="592"/>
      <c r="C28" s="593"/>
      <c r="D28" s="593"/>
      <c r="E28" s="594"/>
      <c r="F28" s="594"/>
      <c r="G28" s="590"/>
      <c r="H28" s="590"/>
      <c r="I28" s="591"/>
    </row>
    <row r="29" spans="1:9" ht="53.1" customHeight="1" thickTop="1" x14ac:dyDescent="0.25">
      <c r="A29" s="1088"/>
      <c r="B29" s="1099" t="s">
        <v>2</v>
      </c>
      <c r="C29" s="577" t="s">
        <v>2</v>
      </c>
      <c r="D29" s="577" t="s">
        <v>2</v>
      </c>
      <c r="E29" s="577" t="s">
        <v>2</v>
      </c>
      <c r="F29" s="577" t="s">
        <v>2</v>
      </c>
      <c r="G29" s="579" t="s">
        <v>1473</v>
      </c>
      <c r="H29" s="580" t="s">
        <v>965</v>
      </c>
      <c r="I29" s="581" t="s">
        <v>858</v>
      </c>
    </row>
    <row r="30" spans="1:9" ht="18.75" customHeight="1" x14ac:dyDescent="0.25">
      <c r="A30" s="1088"/>
      <c r="B30" s="3261"/>
      <c r="C30" s="3262"/>
      <c r="D30" s="3262"/>
      <c r="E30" s="3262"/>
      <c r="F30" s="3262"/>
      <c r="G30" s="1068"/>
      <c r="H30" s="2601" t="s">
        <v>1793</v>
      </c>
      <c r="I30" s="2602"/>
    </row>
    <row r="31" spans="1:9" ht="53.1" customHeight="1" x14ac:dyDescent="0.25">
      <c r="A31" s="1088"/>
      <c r="B31" s="1071" t="s">
        <v>2</v>
      </c>
      <c r="C31" s="1072" t="s">
        <v>2</v>
      </c>
      <c r="D31" s="1072" t="s">
        <v>2</v>
      </c>
      <c r="E31" s="1072" t="s">
        <v>2</v>
      </c>
      <c r="F31" s="1072" t="s">
        <v>2</v>
      </c>
      <c r="G31" s="1068" t="s">
        <v>1474</v>
      </c>
      <c r="H31" s="55" t="s">
        <v>619</v>
      </c>
      <c r="I31" s="583" t="s">
        <v>1136</v>
      </c>
    </row>
    <row r="32" spans="1:9" ht="21" customHeight="1" x14ac:dyDescent="0.25">
      <c r="A32" s="1088"/>
      <c r="B32" s="3261"/>
      <c r="C32" s="3262"/>
      <c r="D32" s="3262"/>
      <c r="E32" s="3262"/>
      <c r="F32" s="3262"/>
      <c r="G32" s="1068"/>
      <c r="H32" s="2601" t="s">
        <v>1793</v>
      </c>
      <c r="I32" s="2602"/>
    </row>
    <row r="33" spans="1:9" ht="53.1" customHeight="1" x14ac:dyDescent="0.25">
      <c r="A33" s="1088"/>
      <c r="B33" s="1071" t="s">
        <v>2</v>
      </c>
      <c r="C33" s="1072" t="s">
        <v>2</v>
      </c>
      <c r="D33" s="1072" t="s">
        <v>2</v>
      </c>
      <c r="E33" s="1072" t="s">
        <v>2</v>
      </c>
      <c r="F33" s="1072" t="s">
        <v>2</v>
      </c>
      <c r="G33" s="1068" t="s">
        <v>1476</v>
      </c>
      <c r="H33" s="55" t="s">
        <v>1373</v>
      </c>
      <c r="I33" s="583" t="s">
        <v>1475</v>
      </c>
    </row>
    <row r="34" spans="1:9" ht="18.75" customHeight="1" x14ac:dyDescent="0.25">
      <c r="A34" s="1088"/>
      <c r="B34" s="3257"/>
      <c r="C34" s="3258"/>
      <c r="D34" s="3258"/>
      <c r="E34" s="3258"/>
      <c r="F34" s="3258"/>
      <c r="G34" s="1068"/>
      <c r="H34" s="2601" t="s">
        <v>1793</v>
      </c>
      <c r="I34" s="2602"/>
    </row>
    <row r="35" spans="1:9" ht="53.1" customHeight="1" thickBot="1" x14ac:dyDescent="0.3">
      <c r="A35" s="1088"/>
      <c r="B35" s="1104" t="s">
        <v>2</v>
      </c>
      <c r="C35" s="585" t="s">
        <v>2</v>
      </c>
      <c r="D35" s="585" t="s">
        <v>2</v>
      </c>
      <c r="E35" s="585" t="s">
        <v>2</v>
      </c>
      <c r="F35" s="585" t="s">
        <v>2</v>
      </c>
      <c r="G35" s="587" t="s">
        <v>1478</v>
      </c>
      <c r="H35" s="588" t="s">
        <v>619</v>
      </c>
      <c r="I35" s="589" t="s">
        <v>1136</v>
      </c>
    </row>
    <row r="36" spans="1:9" ht="24" customHeight="1" thickTop="1" thickBot="1" x14ac:dyDescent="0.3">
      <c r="A36" s="1087"/>
      <c r="B36" s="2593" t="s">
        <v>3337</v>
      </c>
      <c r="C36" s="2594"/>
      <c r="D36" s="2594"/>
      <c r="E36" s="2594"/>
      <c r="F36" s="2594"/>
      <c r="G36" s="2594"/>
      <c r="H36" s="2594"/>
      <c r="I36" s="2594"/>
    </row>
    <row r="37" spans="1:9" ht="53.1" customHeight="1" x14ac:dyDescent="0.25">
      <c r="A37" s="1088"/>
      <c r="B37" s="1100" t="s">
        <v>2</v>
      </c>
      <c r="C37" s="450" t="s">
        <v>2</v>
      </c>
      <c r="D37" s="450" t="s">
        <v>2</v>
      </c>
      <c r="E37" s="450" t="s">
        <v>2</v>
      </c>
      <c r="F37" s="450" t="s">
        <v>2</v>
      </c>
      <c r="G37" s="1064" t="s">
        <v>1470</v>
      </c>
      <c r="H37" s="1065" t="s">
        <v>3336</v>
      </c>
      <c r="I37" s="9" t="s">
        <v>8</v>
      </c>
    </row>
    <row r="38" spans="1:9" ht="53.1" customHeight="1" x14ac:dyDescent="0.25">
      <c r="A38" s="1088"/>
      <c r="B38" s="1101" t="s">
        <v>2</v>
      </c>
      <c r="C38" s="1072" t="s">
        <v>2</v>
      </c>
      <c r="D38" s="1072" t="s">
        <v>2</v>
      </c>
      <c r="E38" s="1072" t="s">
        <v>2</v>
      </c>
      <c r="F38" s="1072" t="s">
        <v>2</v>
      </c>
      <c r="G38" s="1063" t="s">
        <v>1471</v>
      </c>
      <c r="H38" s="1070" t="s">
        <v>869</v>
      </c>
      <c r="I38" s="388" t="s">
        <v>864</v>
      </c>
    </row>
    <row r="39" spans="1:9" ht="47.25" customHeight="1" x14ac:dyDescent="0.25">
      <c r="A39" s="1088"/>
      <c r="B39" s="1101" t="s">
        <v>2</v>
      </c>
      <c r="C39" s="1072" t="s">
        <v>2</v>
      </c>
      <c r="D39" s="1072" t="s">
        <v>2</v>
      </c>
      <c r="E39" s="1072" t="s">
        <v>2</v>
      </c>
      <c r="F39" s="1072" t="s">
        <v>2</v>
      </c>
      <c r="G39" s="1063" t="s">
        <v>704</v>
      </c>
      <c r="H39" s="1063" t="s">
        <v>1375</v>
      </c>
      <c r="I39" s="521" t="s">
        <v>397</v>
      </c>
    </row>
    <row r="40" spans="1:9" ht="53.1" customHeight="1" x14ac:dyDescent="0.25">
      <c r="A40" s="1088"/>
      <c r="B40" s="1101" t="s">
        <v>2</v>
      </c>
      <c r="C40" s="1072" t="s">
        <v>2</v>
      </c>
      <c r="D40" s="1072" t="s">
        <v>2</v>
      </c>
      <c r="E40" s="1072" t="s">
        <v>2</v>
      </c>
      <c r="F40" s="1072" t="s">
        <v>2</v>
      </c>
      <c r="G40" s="1068" t="s">
        <v>1473</v>
      </c>
      <c r="H40" s="1070" t="s">
        <v>1482</v>
      </c>
      <c r="I40" s="4" t="s">
        <v>858</v>
      </c>
    </row>
    <row r="41" spans="1:9" ht="53.1" customHeight="1" x14ac:dyDescent="0.25">
      <c r="A41" s="1088"/>
      <c r="B41" s="1101" t="s">
        <v>2</v>
      </c>
      <c r="C41" s="1072" t="s">
        <v>2</v>
      </c>
      <c r="D41" s="1072" t="s">
        <v>2</v>
      </c>
      <c r="E41" s="1072" t="s">
        <v>2</v>
      </c>
      <c r="F41" s="1072" t="s">
        <v>2</v>
      </c>
      <c r="G41" s="1068" t="s">
        <v>1474</v>
      </c>
      <c r="H41" s="1070" t="s">
        <v>1482</v>
      </c>
      <c r="I41" s="4" t="s">
        <v>1136</v>
      </c>
    </row>
    <row r="42" spans="1:9" ht="53.1" customHeight="1" x14ac:dyDescent="0.25">
      <c r="A42" s="1088"/>
      <c r="B42" s="1101" t="s">
        <v>2</v>
      </c>
      <c r="C42" s="1072" t="s">
        <v>2</v>
      </c>
      <c r="D42" s="1072" t="s">
        <v>2</v>
      </c>
      <c r="E42" s="1072" t="s">
        <v>2</v>
      </c>
      <c r="F42" s="1072" t="s">
        <v>2</v>
      </c>
      <c r="G42" s="1068" t="s">
        <v>1476</v>
      </c>
      <c r="H42" s="1070" t="s">
        <v>3338</v>
      </c>
      <c r="I42" s="4" t="s">
        <v>1475</v>
      </c>
    </row>
    <row r="43" spans="1:9" ht="53.1" customHeight="1" x14ac:dyDescent="0.25">
      <c r="A43" s="1088"/>
      <c r="B43" s="1101" t="s">
        <v>2</v>
      </c>
      <c r="C43" s="1072" t="s">
        <v>2</v>
      </c>
      <c r="D43" s="1072" t="s">
        <v>2</v>
      </c>
      <c r="E43" s="1072" t="s">
        <v>2</v>
      </c>
      <c r="F43" s="1072" t="s">
        <v>2</v>
      </c>
      <c r="G43" s="1068" t="s">
        <v>1477</v>
      </c>
      <c r="H43" s="1070" t="s">
        <v>3339</v>
      </c>
      <c r="I43" s="4" t="s">
        <v>863</v>
      </c>
    </row>
    <row r="44" spans="1:9" ht="53.1" customHeight="1" x14ac:dyDescent="0.25">
      <c r="A44" s="1088"/>
      <c r="B44" s="1101" t="s">
        <v>2</v>
      </c>
      <c r="C44" s="1072" t="s">
        <v>2</v>
      </c>
      <c r="D44" s="1072" t="s">
        <v>2</v>
      </c>
      <c r="E44" s="1072" t="s">
        <v>2</v>
      </c>
      <c r="F44" s="1072" t="s">
        <v>2</v>
      </c>
      <c r="G44" s="1068" t="s">
        <v>1478</v>
      </c>
      <c r="H44" s="1070" t="s">
        <v>1482</v>
      </c>
      <c r="I44" s="4" t="s">
        <v>1136</v>
      </c>
    </row>
    <row r="45" spans="1:9" ht="53.1" customHeight="1" thickBot="1" x14ac:dyDescent="0.3">
      <c r="A45" s="1088"/>
      <c r="B45" s="1102" t="s">
        <v>2</v>
      </c>
      <c r="C45" s="452" t="s">
        <v>2</v>
      </c>
      <c r="D45" s="452" t="s">
        <v>2</v>
      </c>
      <c r="E45" s="452" t="s">
        <v>2</v>
      </c>
      <c r="F45" s="452" t="s">
        <v>2</v>
      </c>
      <c r="G45" s="190" t="s">
        <v>1479</v>
      </c>
      <c r="H45" s="1066" t="s">
        <v>8</v>
      </c>
      <c r="I45" s="453" t="s">
        <v>8</v>
      </c>
    </row>
    <row r="46" spans="1:9" ht="24" customHeight="1" thickBot="1" x14ac:dyDescent="0.3">
      <c r="A46" s="1089"/>
      <c r="B46" s="3259" t="s">
        <v>3342</v>
      </c>
      <c r="C46" s="3260"/>
      <c r="D46" s="3260"/>
      <c r="E46" s="3260"/>
      <c r="F46" s="3260"/>
      <c r="G46" s="3260"/>
      <c r="H46" s="3260"/>
      <c r="I46" s="3260"/>
    </row>
    <row r="47" spans="1:9" ht="53.1" customHeight="1" x14ac:dyDescent="0.25">
      <c r="A47" s="1090"/>
      <c r="B47" s="1100" t="s">
        <v>2</v>
      </c>
      <c r="C47" s="450" t="s">
        <v>2</v>
      </c>
      <c r="D47" s="450" t="s">
        <v>2</v>
      </c>
      <c r="E47" s="450" t="s">
        <v>2</v>
      </c>
      <c r="F47" s="450" t="s">
        <v>2</v>
      </c>
      <c r="G47" s="1064" t="s">
        <v>1470</v>
      </c>
      <c r="H47" s="1065" t="s">
        <v>3341</v>
      </c>
      <c r="I47" s="454" t="s">
        <v>8</v>
      </c>
    </row>
    <row r="48" spans="1:9" ht="53.1" customHeight="1" x14ac:dyDescent="0.25">
      <c r="A48" s="1090"/>
      <c r="B48" s="1101" t="s">
        <v>2</v>
      </c>
      <c r="C48" s="1072" t="s">
        <v>2</v>
      </c>
      <c r="D48" s="1072" t="s">
        <v>2</v>
      </c>
      <c r="E48" s="1072" t="s">
        <v>2</v>
      </c>
      <c r="F48" s="1072" t="s">
        <v>2</v>
      </c>
      <c r="G48" s="1063" t="s">
        <v>1471</v>
      </c>
      <c r="H48" s="55" t="s">
        <v>93</v>
      </c>
      <c r="I48" s="388" t="s">
        <v>864</v>
      </c>
    </row>
    <row r="49" spans="1:9" ht="38.25" customHeight="1" x14ac:dyDescent="0.25">
      <c r="A49" s="1090"/>
      <c r="B49" s="1101" t="s">
        <v>2</v>
      </c>
      <c r="C49" s="1072" t="s">
        <v>2</v>
      </c>
      <c r="D49" s="1072" t="s">
        <v>2</v>
      </c>
      <c r="E49" s="1072" t="s">
        <v>2</v>
      </c>
      <c r="F49" s="1072" t="s">
        <v>2</v>
      </c>
      <c r="G49" s="1069" t="s">
        <v>704</v>
      </c>
      <c r="H49" s="1069" t="s">
        <v>1375</v>
      </c>
      <c r="I49" s="575" t="s">
        <v>397</v>
      </c>
    </row>
    <row r="50" spans="1:9" ht="11.25" customHeight="1" thickBot="1" x14ac:dyDescent="0.3">
      <c r="A50" s="1090"/>
      <c r="B50" s="592"/>
      <c r="C50" s="593"/>
      <c r="D50" s="593"/>
      <c r="E50" s="594"/>
      <c r="F50" s="594"/>
      <c r="G50" s="590"/>
      <c r="H50" s="590"/>
      <c r="I50" s="591"/>
    </row>
    <row r="51" spans="1:9" ht="53.1" customHeight="1" thickTop="1" x14ac:dyDescent="0.25">
      <c r="A51" s="1090"/>
      <c r="B51" s="1099" t="s">
        <v>2</v>
      </c>
      <c r="C51" s="577" t="s">
        <v>2</v>
      </c>
      <c r="D51" s="577" t="s">
        <v>2</v>
      </c>
      <c r="E51" s="577" t="s">
        <v>2</v>
      </c>
      <c r="F51" s="577" t="s">
        <v>2</v>
      </c>
      <c r="G51" s="579" t="s">
        <v>1473</v>
      </c>
      <c r="H51" s="580" t="s">
        <v>965</v>
      </c>
      <c r="I51" s="581" t="s">
        <v>858</v>
      </c>
    </row>
    <row r="52" spans="1:9" ht="18.75" customHeight="1" x14ac:dyDescent="0.25">
      <c r="A52" s="1090"/>
      <c r="B52" s="3261"/>
      <c r="C52" s="3262"/>
      <c r="D52" s="3262"/>
      <c r="E52" s="3262"/>
      <c r="F52" s="3262"/>
      <c r="G52" s="1068"/>
      <c r="H52" s="2601" t="s">
        <v>1793</v>
      </c>
      <c r="I52" s="2602"/>
    </row>
    <row r="53" spans="1:9" ht="53.1" customHeight="1" x14ac:dyDescent="0.25">
      <c r="A53" s="1090"/>
      <c r="B53" s="1071" t="s">
        <v>2</v>
      </c>
      <c r="C53" s="1072" t="s">
        <v>2</v>
      </c>
      <c r="D53" s="1072" t="s">
        <v>2</v>
      </c>
      <c r="E53" s="1072" t="s">
        <v>2</v>
      </c>
      <c r="F53" s="1072" t="s">
        <v>2</v>
      </c>
      <c r="G53" s="1068" t="s">
        <v>1474</v>
      </c>
      <c r="H53" s="55" t="s">
        <v>619</v>
      </c>
      <c r="I53" s="583" t="s">
        <v>1136</v>
      </c>
    </row>
    <row r="54" spans="1:9" ht="21" customHeight="1" x14ac:dyDescent="0.25">
      <c r="A54" s="1090"/>
      <c r="B54" s="3261"/>
      <c r="C54" s="3262"/>
      <c r="D54" s="3262"/>
      <c r="E54" s="3262"/>
      <c r="F54" s="3262"/>
      <c r="G54" s="1068"/>
      <c r="H54" s="2601" t="s">
        <v>1793</v>
      </c>
      <c r="I54" s="2602"/>
    </row>
    <row r="55" spans="1:9" ht="53.1" customHeight="1" x14ac:dyDescent="0.25">
      <c r="A55" s="1090"/>
      <c r="B55" s="1071" t="s">
        <v>2</v>
      </c>
      <c r="C55" s="1072" t="s">
        <v>2</v>
      </c>
      <c r="D55" s="1072" t="s">
        <v>2</v>
      </c>
      <c r="E55" s="1072" t="s">
        <v>2</v>
      </c>
      <c r="F55" s="1072" t="s">
        <v>2</v>
      </c>
      <c r="G55" s="1068" t="s">
        <v>1476</v>
      </c>
      <c r="H55" s="55" t="s">
        <v>1373</v>
      </c>
      <c r="I55" s="583" t="s">
        <v>1475</v>
      </c>
    </row>
    <row r="56" spans="1:9" ht="18.75" customHeight="1" x14ac:dyDescent="0.25">
      <c r="A56" s="1090"/>
      <c r="B56" s="3257"/>
      <c r="C56" s="3258"/>
      <c r="D56" s="3258"/>
      <c r="E56" s="3258"/>
      <c r="F56" s="3258"/>
      <c r="G56" s="1068"/>
      <c r="H56" s="2601" t="s">
        <v>1793</v>
      </c>
      <c r="I56" s="2602"/>
    </row>
    <row r="57" spans="1:9" ht="53.1" customHeight="1" thickBot="1" x14ac:dyDescent="0.3">
      <c r="A57" s="1090"/>
      <c r="B57" s="1104" t="s">
        <v>2</v>
      </c>
      <c r="C57" s="585" t="s">
        <v>2</v>
      </c>
      <c r="D57" s="585" t="s">
        <v>2</v>
      </c>
      <c r="E57" s="585" t="s">
        <v>2</v>
      </c>
      <c r="F57" s="585" t="s">
        <v>2</v>
      </c>
      <c r="G57" s="587" t="s">
        <v>1478</v>
      </c>
      <c r="H57" s="588" t="s">
        <v>619</v>
      </c>
      <c r="I57" s="589" t="s">
        <v>1136</v>
      </c>
    </row>
    <row r="58" spans="1:9" ht="13.5" customHeight="1" thickTop="1" thickBot="1" x14ac:dyDescent="0.3">
      <c r="A58" s="1090"/>
      <c r="B58" s="595"/>
      <c r="C58" s="596"/>
      <c r="D58" s="596"/>
      <c r="E58" s="597"/>
      <c r="F58" s="597"/>
      <c r="G58" s="3245"/>
      <c r="H58" s="3245"/>
      <c r="I58" s="3246"/>
    </row>
    <row r="59" spans="1:9" ht="53.1" customHeight="1" thickBot="1" x14ac:dyDescent="0.3">
      <c r="A59" s="1090"/>
      <c r="B59" s="1102" t="s">
        <v>2</v>
      </c>
      <c r="C59" s="452" t="s">
        <v>2</v>
      </c>
      <c r="D59" s="452" t="s">
        <v>2</v>
      </c>
      <c r="E59" s="452" t="s">
        <v>2</v>
      </c>
      <c r="F59" s="452" t="s">
        <v>2</v>
      </c>
      <c r="G59" s="601" t="s">
        <v>1479</v>
      </c>
      <c r="H59" s="419" t="s">
        <v>1126</v>
      </c>
      <c r="I59" s="602" t="s">
        <v>8</v>
      </c>
    </row>
    <row r="60" spans="1:9" ht="24" customHeight="1" thickBot="1" x14ac:dyDescent="0.3">
      <c r="A60" s="1091"/>
      <c r="B60" s="3247" t="s">
        <v>3344</v>
      </c>
      <c r="C60" s="3248"/>
      <c r="D60" s="3248"/>
      <c r="E60" s="3248"/>
      <c r="F60" s="3248"/>
      <c r="G60" s="3248"/>
      <c r="H60" s="3248"/>
      <c r="I60" s="3248"/>
    </row>
    <row r="61" spans="1:9" ht="53.1" customHeight="1" x14ac:dyDescent="0.25">
      <c r="A61" s="1092"/>
      <c r="B61" s="1100" t="s">
        <v>2</v>
      </c>
      <c r="C61" s="450" t="s">
        <v>2</v>
      </c>
      <c r="D61" s="450" t="s">
        <v>2</v>
      </c>
      <c r="E61" s="450" t="s">
        <v>2</v>
      </c>
      <c r="F61" s="450" t="s">
        <v>2</v>
      </c>
      <c r="G61" s="1064" t="s">
        <v>1470</v>
      </c>
      <c r="H61" s="1065" t="s">
        <v>3343</v>
      </c>
      <c r="I61" s="9" t="s">
        <v>8</v>
      </c>
    </row>
    <row r="62" spans="1:9" ht="53.1" customHeight="1" x14ac:dyDescent="0.25">
      <c r="A62" s="1092"/>
      <c r="B62" s="1101" t="s">
        <v>2</v>
      </c>
      <c r="C62" s="1072" t="s">
        <v>2</v>
      </c>
      <c r="D62" s="1072" t="s">
        <v>2</v>
      </c>
      <c r="E62" s="1072" t="s">
        <v>2</v>
      </c>
      <c r="F62" s="1072" t="s">
        <v>2</v>
      </c>
      <c r="G62" s="1063" t="s">
        <v>1471</v>
      </c>
      <c r="H62" s="1070" t="s">
        <v>93</v>
      </c>
      <c r="I62" s="388" t="s">
        <v>864</v>
      </c>
    </row>
    <row r="63" spans="1:9" ht="53.1" customHeight="1" x14ac:dyDescent="0.25">
      <c r="A63" s="1092"/>
      <c r="B63" s="1101" t="s">
        <v>2</v>
      </c>
      <c r="C63" s="1072" t="s">
        <v>2</v>
      </c>
      <c r="D63" s="1072" t="s">
        <v>2</v>
      </c>
      <c r="E63" s="1072" t="s">
        <v>2</v>
      </c>
      <c r="F63" s="1072" t="s">
        <v>2</v>
      </c>
      <c r="G63" s="1063" t="s">
        <v>704</v>
      </c>
      <c r="H63" s="54" t="s">
        <v>1375</v>
      </c>
      <c r="I63" s="521" t="s">
        <v>397</v>
      </c>
    </row>
    <row r="64" spans="1:9" ht="53.1" customHeight="1" x14ac:dyDescent="0.25">
      <c r="A64" s="1092"/>
      <c r="B64" s="1101" t="s">
        <v>2</v>
      </c>
      <c r="C64" s="1072" t="s">
        <v>2</v>
      </c>
      <c r="D64" s="1072" t="s">
        <v>2</v>
      </c>
      <c r="E64" s="1072" t="s">
        <v>2</v>
      </c>
      <c r="F64" s="1072" t="s">
        <v>2</v>
      </c>
      <c r="G64" s="1068" t="s">
        <v>1473</v>
      </c>
      <c r="H64" s="1070" t="s">
        <v>1482</v>
      </c>
      <c r="I64" s="4" t="s">
        <v>858</v>
      </c>
    </row>
    <row r="65" spans="1:9" ht="53.1" customHeight="1" x14ac:dyDescent="0.25">
      <c r="A65" s="1092"/>
      <c r="B65" s="1101" t="s">
        <v>2</v>
      </c>
      <c r="C65" s="1072" t="s">
        <v>2</v>
      </c>
      <c r="D65" s="1072" t="s">
        <v>2</v>
      </c>
      <c r="E65" s="1072" t="s">
        <v>2</v>
      </c>
      <c r="F65" s="1072" t="s">
        <v>2</v>
      </c>
      <c r="G65" s="1068" t="s">
        <v>1474</v>
      </c>
      <c r="H65" s="1070" t="s">
        <v>1482</v>
      </c>
      <c r="I65" s="4" t="s">
        <v>1136</v>
      </c>
    </row>
    <row r="66" spans="1:9" ht="53.1" customHeight="1" x14ac:dyDescent="0.25">
      <c r="A66" s="1092"/>
      <c r="B66" s="1101" t="s">
        <v>2</v>
      </c>
      <c r="C66" s="1072" t="s">
        <v>2</v>
      </c>
      <c r="D66" s="1072" t="s">
        <v>2</v>
      </c>
      <c r="E66" s="1072" t="s">
        <v>2</v>
      </c>
      <c r="F66" s="1072" t="s">
        <v>2</v>
      </c>
      <c r="G66" s="1068" t="s">
        <v>1476</v>
      </c>
      <c r="H66" s="1070" t="s">
        <v>1482</v>
      </c>
      <c r="I66" s="4" t="s">
        <v>1475</v>
      </c>
    </row>
    <row r="67" spans="1:9" ht="53.1" customHeight="1" x14ac:dyDescent="0.25">
      <c r="A67" s="1092"/>
      <c r="B67" s="1101" t="s">
        <v>2</v>
      </c>
      <c r="C67" s="1072" t="s">
        <v>2</v>
      </c>
      <c r="D67" s="1072" t="s">
        <v>2</v>
      </c>
      <c r="E67" s="1072" t="s">
        <v>2</v>
      </c>
      <c r="F67" s="1072" t="s">
        <v>2</v>
      </c>
      <c r="G67" s="1068" t="s">
        <v>1478</v>
      </c>
      <c r="H67" s="1070" t="s">
        <v>1482</v>
      </c>
      <c r="I67" s="4" t="s">
        <v>1136</v>
      </c>
    </row>
    <row r="68" spans="1:9" ht="53.1" customHeight="1" thickBot="1" x14ac:dyDescent="0.3">
      <c r="A68" s="1092"/>
      <c r="B68" s="1102" t="s">
        <v>2</v>
      </c>
      <c r="C68" s="452" t="s">
        <v>2</v>
      </c>
      <c r="D68" s="452" t="s">
        <v>2</v>
      </c>
      <c r="E68" s="452" t="s">
        <v>2</v>
      </c>
      <c r="F68" s="452" t="s">
        <v>2</v>
      </c>
      <c r="G68" s="190" t="s">
        <v>1479</v>
      </c>
      <c r="H68" s="1066" t="s">
        <v>1126</v>
      </c>
      <c r="I68" s="1067" t="s">
        <v>8</v>
      </c>
    </row>
    <row r="69" spans="1:9" ht="24" customHeight="1" thickBot="1" x14ac:dyDescent="0.3">
      <c r="A69" s="1091"/>
      <c r="B69" s="3249" t="s">
        <v>1406</v>
      </c>
      <c r="C69" s="3250"/>
      <c r="D69" s="3250"/>
      <c r="E69" s="3250"/>
      <c r="F69" s="3250"/>
      <c r="G69" s="3250"/>
      <c r="H69" s="3250"/>
      <c r="I69" s="3250"/>
    </row>
    <row r="70" spans="1:9" ht="79.5" customHeight="1" x14ac:dyDescent="0.25">
      <c r="A70" s="1092"/>
      <c r="B70" s="1100" t="s">
        <v>2</v>
      </c>
      <c r="C70" s="450" t="s">
        <v>2</v>
      </c>
      <c r="D70" s="450" t="s">
        <v>2</v>
      </c>
      <c r="E70" s="450" t="s">
        <v>2</v>
      </c>
      <c r="F70" s="450" t="s">
        <v>2</v>
      </c>
      <c r="G70" s="1064" t="s">
        <v>1470</v>
      </c>
      <c r="H70" s="1065" t="s">
        <v>3345</v>
      </c>
      <c r="I70" s="454" t="s">
        <v>8</v>
      </c>
    </row>
    <row r="71" spans="1:9" ht="53.1" customHeight="1" x14ac:dyDescent="0.25">
      <c r="A71" s="1092"/>
      <c r="B71" s="1101" t="s">
        <v>2</v>
      </c>
      <c r="C71" s="1072" t="s">
        <v>2</v>
      </c>
      <c r="D71" s="1072" t="s">
        <v>2</v>
      </c>
      <c r="E71" s="1072" t="s">
        <v>2</v>
      </c>
      <c r="F71" s="1072" t="s">
        <v>2</v>
      </c>
      <c r="G71" s="1063" t="s">
        <v>1471</v>
      </c>
      <c r="H71" s="1070" t="s">
        <v>93</v>
      </c>
      <c r="I71" s="388" t="s">
        <v>864</v>
      </c>
    </row>
    <row r="72" spans="1:9" ht="53.1" customHeight="1" x14ac:dyDescent="0.25">
      <c r="A72" s="1092"/>
      <c r="B72" s="1101" t="s">
        <v>2</v>
      </c>
      <c r="C72" s="1072" t="s">
        <v>2</v>
      </c>
      <c r="D72" s="1072" t="s">
        <v>2</v>
      </c>
      <c r="E72" s="1072" t="s">
        <v>2</v>
      </c>
      <c r="F72" s="1072" t="s">
        <v>2</v>
      </c>
      <c r="G72" s="1063" t="s">
        <v>704</v>
      </c>
      <c r="H72" s="54" t="s">
        <v>1375</v>
      </c>
      <c r="I72" s="521" t="s">
        <v>397</v>
      </c>
    </row>
    <row r="73" spans="1:9" ht="53.1" customHeight="1" x14ac:dyDescent="0.25">
      <c r="A73" s="1092"/>
      <c r="B73" s="1101" t="s">
        <v>2</v>
      </c>
      <c r="C73" s="1072" t="s">
        <v>2</v>
      </c>
      <c r="D73" s="1072" t="s">
        <v>2</v>
      </c>
      <c r="E73" s="1072" t="s">
        <v>2</v>
      </c>
      <c r="F73" s="1072" t="s">
        <v>2</v>
      </c>
      <c r="G73" s="1068" t="s">
        <v>1473</v>
      </c>
      <c r="H73" s="1070" t="s">
        <v>935</v>
      </c>
      <c r="I73" s="4" t="s">
        <v>858</v>
      </c>
    </row>
    <row r="74" spans="1:9" ht="53.1" customHeight="1" x14ac:dyDescent="0.25">
      <c r="A74" s="1092"/>
      <c r="B74" s="1101" t="s">
        <v>2</v>
      </c>
      <c r="C74" s="1072" t="s">
        <v>2</v>
      </c>
      <c r="D74" s="1072" t="s">
        <v>2</v>
      </c>
      <c r="E74" s="1072" t="s">
        <v>2</v>
      </c>
      <c r="F74" s="1072" t="s">
        <v>2</v>
      </c>
      <c r="G74" s="1068" t="s">
        <v>1474</v>
      </c>
      <c r="H74" s="1070" t="s">
        <v>935</v>
      </c>
      <c r="I74" s="4" t="s">
        <v>1136</v>
      </c>
    </row>
    <row r="75" spans="1:9" ht="53.1" customHeight="1" x14ac:dyDescent="0.25">
      <c r="A75" s="1092"/>
      <c r="B75" s="1101" t="s">
        <v>2</v>
      </c>
      <c r="C75" s="1072" t="s">
        <v>2</v>
      </c>
      <c r="D75" s="1072" t="s">
        <v>2</v>
      </c>
      <c r="E75" s="1072" t="s">
        <v>2</v>
      </c>
      <c r="F75" s="1072" t="s">
        <v>2</v>
      </c>
      <c r="G75" s="1068" t="s">
        <v>1476</v>
      </c>
      <c r="H75" s="1070" t="s">
        <v>935</v>
      </c>
      <c r="I75" s="4" t="s">
        <v>1475</v>
      </c>
    </row>
    <row r="76" spans="1:9" ht="53.1" customHeight="1" x14ac:dyDescent="0.25">
      <c r="A76" s="1092"/>
      <c r="B76" s="1101" t="s">
        <v>2</v>
      </c>
      <c r="C76" s="1072" t="s">
        <v>2</v>
      </c>
      <c r="D76" s="1072" t="s">
        <v>2</v>
      </c>
      <c r="E76" s="1072" t="s">
        <v>2</v>
      </c>
      <c r="F76" s="1072" t="s">
        <v>2</v>
      </c>
      <c r="G76" s="1068" t="s">
        <v>1477</v>
      </c>
      <c r="H76" s="1070" t="s">
        <v>1484</v>
      </c>
      <c r="I76" s="4" t="s">
        <v>863</v>
      </c>
    </row>
    <row r="77" spans="1:9" ht="53.1" customHeight="1" thickBot="1" x14ac:dyDescent="0.3">
      <c r="A77" s="1092"/>
      <c r="B77" s="1102" t="s">
        <v>2</v>
      </c>
      <c r="C77" s="452" t="s">
        <v>2</v>
      </c>
      <c r="D77" s="452" t="s">
        <v>2</v>
      </c>
      <c r="E77" s="452" t="s">
        <v>2</v>
      </c>
      <c r="F77" s="452" t="s">
        <v>2</v>
      </c>
      <c r="G77" s="1068" t="s">
        <v>1478</v>
      </c>
      <c r="H77" s="54" t="s">
        <v>1374</v>
      </c>
      <c r="I77" s="4" t="s">
        <v>1136</v>
      </c>
    </row>
    <row r="78" spans="1:9" ht="24" customHeight="1" thickBot="1" x14ac:dyDescent="0.3">
      <c r="A78" s="1122"/>
      <c r="B78" s="3255" t="s">
        <v>3593</v>
      </c>
      <c r="C78" s="3256"/>
      <c r="D78" s="3256"/>
      <c r="E78" s="3256"/>
      <c r="F78" s="3256"/>
      <c r="G78" s="3256"/>
      <c r="H78" s="3256"/>
      <c r="I78" s="3256"/>
    </row>
    <row r="79" spans="1:9" ht="53.1" customHeight="1" x14ac:dyDescent="0.25">
      <c r="A79" s="1123"/>
      <c r="B79" s="1100" t="s">
        <v>2</v>
      </c>
      <c r="C79" s="1111"/>
      <c r="D79" s="1111"/>
      <c r="E79" s="1111"/>
      <c r="F79" s="1111"/>
      <c r="G79" s="1110" t="s">
        <v>1470</v>
      </c>
      <c r="H79" s="1114" t="s">
        <v>3343</v>
      </c>
      <c r="I79" s="9" t="s">
        <v>8</v>
      </c>
    </row>
    <row r="80" spans="1:9" ht="53.1" customHeight="1" x14ac:dyDescent="0.25">
      <c r="A80" s="1123"/>
      <c r="B80" s="1101" t="s">
        <v>2</v>
      </c>
      <c r="C80" s="1112"/>
      <c r="D80" s="1112"/>
      <c r="E80" s="1112"/>
      <c r="F80" s="1112"/>
      <c r="G80" s="1109" t="s">
        <v>1471</v>
      </c>
      <c r="H80" s="1118" t="s">
        <v>93</v>
      </c>
      <c r="I80" s="388" t="s">
        <v>864</v>
      </c>
    </row>
    <row r="81" spans="1:9" ht="53.1" customHeight="1" x14ac:dyDescent="0.25">
      <c r="A81" s="1123"/>
      <c r="B81" s="1101" t="s">
        <v>2</v>
      </c>
      <c r="C81" s="1112"/>
      <c r="D81" s="1112"/>
      <c r="E81" s="1112"/>
      <c r="F81" s="1112"/>
      <c r="G81" s="1109" t="s">
        <v>704</v>
      </c>
      <c r="H81" s="54" t="s">
        <v>1375</v>
      </c>
      <c r="I81" s="521" t="s">
        <v>397</v>
      </c>
    </row>
    <row r="82" spans="1:9" ht="53.1" customHeight="1" x14ac:dyDescent="0.25">
      <c r="A82" s="1123"/>
      <c r="B82" s="1101" t="s">
        <v>2</v>
      </c>
      <c r="C82" s="1112"/>
      <c r="D82" s="1112"/>
      <c r="E82" s="1112"/>
      <c r="F82" s="1112"/>
      <c r="G82" s="1117" t="s">
        <v>1473</v>
      </c>
      <c r="H82" s="1118" t="s">
        <v>1482</v>
      </c>
      <c r="I82" s="4" t="s">
        <v>858</v>
      </c>
    </row>
    <row r="83" spans="1:9" ht="53.1" customHeight="1" x14ac:dyDescent="0.25">
      <c r="A83" s="1123"/>
      <c r="B83" s="1101" t="s">
        <v>2</v>
      </c>
      <c r="C83" s="1112"/>
      <c r="D83" s="1112"/>
      <c r="E83" s="1112"/>
      <c r="F83" s="1112"/>
      <c r="G83" s="1117" t="s">
        <v>1474</v>
      </c>
      <c r="H83" s="1118" t="s">
        <v>1482</v>
      </c>
      <c r="I83" s="4" t="s">
        <v>1136</v>
      </c>
    </row>
    <row r="84" spans="1:9" ht="53.1" customHeight="1" x14ac:dyDescent="0.25">
      <c r="A84" s="1123"/>
      <c r="B84" s="1101" t="s">
        <v>2</v>
      </c>
      <c r="C84" s="1112"/>
      <c r="D84" s="1112"/>
      <c r="E84" s="1112"/>
      <c r="F84" s="1112"/>
      <c r="G84" s="1117" t="s">
        <v>1476</v>
      </c>
      <c r="H84" s="1118" t="s">
        <v>1482</v>
      </c>
      <c r="I84" s="4" t="s">
        <v>1475</v>
      </c>
    </row>
    <row r="85" spans="1:9" ht="53.1" customHeight="1" x14ac:dyDescent="0.25">
      <c r="A85" s="1123"/>
      <c r="B85" s="1101" t="s">
        <v>2</v>
      </c>
      <c r="C85" s="1112"/>
      <c r="D85" s="1112"/>
      <c r="E85" s="1112"/>
      <c r="F85" s="1112"/>
      <c r="G85" s="1117" t="s">
        <v>1478</v>
      </c>
      <c r="H85" s="1118" t="s">
        <v>1482</v>
      </c>
      <c r="I85" s="4" t="s">
        <v>1136</v>
      </c>
    </row>
    <row r="86" spans="1:9" ht="53.1" customHeight="1" thickBot="1" x14ac:dyDescent="0.3">
      <c r="A86" s="1123"/>
      <c r="B86" s="1102" t="s">
        <v>2</v>
      </c>
      <c r="C86" s="1113"/>
      <c r="D86" s="1113"/>
      <c r="E86" s="1113"/>
      <c r="F86" s="1113"/>
      <c r="G86" s="190" t="s">
        <v>1479</v>
      </c>
      <c r="H86" s="1115" t="s">
        <v>1126</v>
      </c>
      <c r="I86" s="1116" t="s">
        <v>8</v>
      </c>
    </row>
    <row r="87" spans="1:9" ht="24" customHeight="1" thickBot="1" x14ac:dyDescent="0.3">
      <c r="A87" s="1124"/>
      <c r="B87" s="3249" t="s">
        <v>1406</v>
      </c>
      <c r="C87" s="3250"/>
      <c r="D87" s="3250"/>
      <c r="E87" s="3250"/>
      <c r="F87" s="3250"/>
      <c r="G87" s="3250"/>
      <c r="H87" s="3250"/>
      <c r="I87" s="3250"/>
    </row>
    <row r="88" spans="1:9" ht="79.5" customHeight="1" x14ac:dyDescent="0.25">
      <c r="A88" s="1123"/>
      <c r="B88" s="1100" t="s">
        <v>2</v>
      </c>
      <c r="C88" s="1111"/>
      <c r="D88" s="1111"/>
      <c r="E88" s="1111"/>
      <c r="F88" s="1111"/>
      <c r="G88" s="1110" t="s">
        <v>1470</v>
      </c>
      <c r="H88" s="1114" t="s">
        <v>3345</v>
      </c>
      <c r="I88" s="454" t="s">
        <v>8</v>
      </c>
    </row>
    <row r="89" spans="1:9" ht="53.1" customHeight="1" x14ac:dyDescent="0.25">
      <c r="A89" s="1123"/>
      <c r="B89" s="1101" t="s">
        <v>2</v>
      </c>
      <c r="C89" s="1112"/>
      <c r="D89" s="1112"/>
      <c r="E89" s="1112"/>
      <c r="F89" s="1112"/>
      <c r="G89" s="1109" t="s">
        <v>1471</v>
      </c>
      <c r="H89" s="1118" t="s">
        <v>93</v>
      </c>
      <c r="I89" s="388" t="s">
        <v>864</v>
      </c>
    </row>
    <row r="90" spans="1:9" ht="53.1" customHeight="1" x14ac:dyDescent="0.25">
      <c r="A90" s="1123"/>
      <c r="B90" s="1101" t="s">
        <v>2</v>
      </c>
      <c r="C90" s="1112"/>
      <c r="D90" s="1112"/>
      <c r="E90" s="1112"/>
      <c r="F90" s="1112"/>
      <c r="G90" s="1109" t="s">
        <v>704</v>
      </c>
      <c r="H90" s="54" t="s">
        <v>1375</v>
      </c>
      <c r="I90" s="521" t="s">
        <v>397</v>
      </c>
    </row>
    <row r="91" spans="1:9" ht="53.1" customHeight="1" x14ac:dyDescent="0.25">
      <c r="A91" s="1123"/>
      <c r="B91" s="1101" t="s">
        <v>2</v>
      </c>
      <c r="C91" s="1112"/>
      <c r="D91" s="1112"/>
      <c r="E91" s="1112"/>
      <c r="F91" s="1112"/>
      <c r="G91" s="1117" t="s">
        <v>1473</v>
      </c>
      <c r="H91" s="1118" t="s">
        <v>935</v>
      </c>
      <c r="I91" s="4" t="s">
        <v>858</v>
      </c>
    </row>
    <row r="92" spans="1:9" ht="53.1" customHeight="1" x14ac:dyDescent="0.25">
      <c r="A92" s="1123"/>
      <c r="B92" s="1101" t="s">
        <v>2</v>
      </c>
      <c r="C92" s="1112"/>
      <c r="D92" s="1112"/>
      <c r="E92" s="1112"/>
      <c r="F92" s="1112"/>
      <c r="G92" s="1117" t="s">
        <v>1474</v>
      </c>
      <c r="H92" s="1118" t="s">
        <v>935</v>
      </c>
      <c r="I92" s="4" t="s">
        <v>1136</v>
      </c>
    </row>
    <row r="93" spans="1:9" ht="53.1" customHeight="1" x14ac:dyDescent="0.25">
      <c r="A93" s="1123"/>
      <c r="B93" s="1101" t="s">
        <v>2</v>
      </c>
      <c r="C93" s="1112"/>
      <c r="D93" s="1112"/>
      <c r="E93" s="1112"/>
      <c r="F93" s="1112"/>
      <c r="G93" s="1117" t="s">
        <v>1476</v>
      </c>
      <c r="H93" s="1118" t="s">
        <v>935</v>
      </c>
      <c r="I93" s="4" t="s">
        <v>1475</v>
      </c>
    </row>
    <row r="94" spans="1:9" ht="53.1" customHeight="1" x14ac:dyDescent="0.25">
      <c r="A94" s="1123"/>
      <c r="B94" s="1101" t="s">
        <v>2</v>
      </c>
      <c r="C94" s="1112"/>
      <c r="D94" s="1112"/>
      <c r="E94" s="1112"/>
      <c r="F94" s="1112"/>
      <c r="G94" s="1120" t="s">
        <v>2377</v>
      </c>
      <c r="H94" s="1120" t="s">
        <v>3587</v>
      </c>
      <c r="I94" s="1121" t="s">
        <v>863</v>
      </c>
    </row>
    <row r="95" spans="1:9" ht="53.1" customHeight="1" thickBot="1" x14ac:dyDescent="0.3">
      <c r="A95" s="1123"/>
      <c r="B95" s="1102" t="s">
        <v>2</v>
      </c>
      <c r="C95" s="1113"/>
      <c r="D95" s="1113"/>
      <c r="E95" s="1113"/>
      <c r="F95" s="1113"/>
      <c r="G95" s="1117" t="s">
        <v>1478</v>
      </c>
      <c r="H95" s="54" t="s">
        <v>1374</v>
      </c>
      <c r="I95" s="4" t="s">
        <v>1136</v>
      </c>
    </row>
    <row r="96" spans="1:9" ht="24" customHeight="1" thickBot="1" x14ac:dyDescent="0.3">
      <c r="A96" s="1093"/>
      <c r="B96" s="3251" t="s">
        <v>3592</v>
      </c>
      <c r="C96" s="3252"/>
      <c r="D96" s="3252"/>
      <c r="E96" s="3252"/>
      <c r="F96" s="3252"/>
      <c r="G96" s="3252"/>
      <c r="H96" s="3252"/>
      <c r="I96" s="3252"/>
    </row>
    <row r="97" spans="1:9" ht="67.5" customHeight="1" x14ac:dyDescent="0.25">
      <c r="A97" s="1094"/>
      <c r="B97" s="1100" t="s">
        <v>2</v>
      </c>
      <c r="C97" s="450" t="s">
        <v>2</v>
      </c>
      <c r="D97" s="450" t="s">
        <v>2</v>
      </c>
      <c r="E97" s="450" t="s">
        <v>2</v>
      </c>
      <c r="F97" s="450" t="s">
        <v>2</v>
      </c>
      <c r="G97" s="1064" t="s">
        <v>1470</v>
      </c>
      <c r="H97" s="1002" t="s">
        <v>3347</v>
      </c>
      <c r="I97" s="9" t="s">
        <v>8</v>
      </c>
    </row>
    <row r="98" spans="1:9" ht="53.1" customHeight="1" x14ac:dyDescent="0.25">
      <c r="A98" s="1094"/>
      <c r="B98" s="1101" t="s">
        <v>2</v>
      </c>
      <c r="C98" s="1072" t="s">
        <v>2</v>
      </c>
      <c r="D98" s="1072" t="s">
        <v>2</v>
      </c>
      <c r="E98" s="1072" t="s">
        <v>2</v>
      </c>
      <c r="F98" s="1072" t="s">
        <v>2</v>
      </c>
      <c r="G98" s="1063" t="s">
        <v>1471</v>
      </c>
      <c r="H98" s="1070" t="s">
        <v>2716</v>
      </c>
      <c r="I98" s="388" t="s">
        <v>864</v>
      </c>
    </row>
    <row r="99" spans="1:9" ht="53.1" customHeight="1" x14ac:dyDescent="0.25">
      <c r="A99" s="1094"/>
      <c r="B99" s="1101" t="s">
        <v>2</v>
      </c>
      <c r="C99" s="1072" t="s">
        <v>2</v>
      </c>
      <c r="D99" s="1072" t="s">
        <v>2</v>
      </c>
      <c r="E99" s="1072" t="s">
        <v>2</v>
      </c>
      <c r="F99" s="1072" t="s">
        <v>2</v>
      </c>
      <c r="G99" s="1063" t="s">
        <v>704</v>
      </c>
      <c r="H99" s="54" t="s">
        <v>1375</v>
      </c>
      <c r="I99" s="563" t="s">
        <v>397</v>
      </c>
    </row>
    <row r="100" spans="1:9" ht="53.1" customHeight="1" x14ac:dyDescent="0.25">
      <c r="A100" s="1094"/>
      <c r="B100" s="1101" t="s">
        <v>2</v>
      </c>
      <c r="C100" s="1072" t="s">
        <v>2</v>
      </c>
      <c r="D100" s="1072" t="s">
        <v>2</v>
      </c>
      <c r="E100" s="1072" t="s">
        <v>2</v>
      </c>
      <c r="F100" s="1072" t="s">
        <v>2</v>
      </c>
      <c r="G100" s="1068" t="s">
        <v>1473</v>
      </c>
      <c r="H100" s="1070" t="s">
        <v>3316</v>
      </c>
      <c r="I100" s="4" t="s">
        <v>858</v>
      </c>
    </row>
    <row r="101" spans="1:9" ht="53.1" customHeight="1" x14ac:dyDescent="0.25">
      <c r="A101" s="1094"/>
      <c r="B101" s="1101" t="s">
        <v>2</v>
      </c>
      <c r="C101" s="1072" t="s">
        <v>2</v>
      </c>
      <c r="D101" s="1072" t="s">
        <v>2</v>
      </c>
      <c r="E101" s="1072" t="s">
        <v>2</v>
      </c>
      <c r="F101" s="1072" t="s">
        <v>2</v>
      </c>
      <c r="G101" s="1068" t="s">
        <v>1474</v>
      </c>
      <c r="H101" s="1070" t="s">
        <v>3316</v>
      </c>
      <c r="I101" s="4" t="s">
        <v>1136</v>
      </c>
    </row>
    <row r="102" spans="1:9" ht="53.1" customHeight="1" x14ac:dyDescent="0.25">
      <c r="A102" s="1094"/>
      <c r="B102" s="1101" t="s">
        <v>2</v>
      </c>
      <c r="C102" s="1072" t="s">
        <v>2</v>
      </c>
      <c r="D102" s="1072" t="s">
        <v>2</v>
      </c>
      <c r="E102" s="1072" t="s">
        <v>2</v>
      </c>
      <c r="F102" s="1072" t="s">
        <v>2</v>
      </c>
      <c r="G102" s="1068" t="s">
        <v>1476</v>
      </c>
      <c r="H102" s="1070" t="s">
        <v>3316</v>
      </c>
      <c r="I102" s="4" t="s">
        <v>1475</v>
      </c>
    </row>
    <row r="103" spans="1:9" ht="53.1" customHeight="1" x14ac:dyDescent="0.25">
      <c r="A103" s="1094"/>
      <c r="B103" s="1101" t="s">
        <v>2</v>
      </c>
      <c r="C103" s="1072" t="s">
        <v>2</v>
      </c>
      <c r="D103" s="1072" t="s">
        <v>2</v>
      </c>
      <c r="E103" s="1072" t="s">
        <v>2</v>
      </c>
      <c r="F103" s="1072" t="s">
        <v>2</v>
      </c>
      <c r="G103" s="1068" t="s">
        <v>1478</v>
      </c>
      <c r="H103" s="54" t="s">
        <v>3316</v>
      </c>
      <c r="I103" s="4" t="s">
        <v>1136</v>
      </c>
    </row>
    <row r="104" spans="1:9" ht="53.1" customHeight="1" thickBot="1" x14ac:dyDescent="0.3">
      <c r="A104" s="1094"/>
      <c r="B104" s="1102" t="s">
        <v>2</v>
      </c>
      <c r="C104" s="452" t="s">
        <v>2</v>
      </c>
      <c r="D104" s="452" t="s">
        <v>2</v>
      </c>
      <c r="E104" s="452" t="s">
        <v>2</v>
      </c>
      <c r="F104" s="452" t="s">
        <v>2</v>
      </c>
      <c r="G104" s="190" t="s">
        <v>1479</v>
      </c>
      <c r="H104" s="1066" t="s">
        <v>1126</v>
      </c>
      <c r="I104" s="1067" t="s">
        <v>8</v>
      </c>
    </row>
    <row r="105" spans="1:9" ht="24" customHeight="1" thickBot="1" x14ac:dyDescent="0.3">
      <c r="A105" s="1095"/>
      <c r="B105" s="3253" t="s">
        <v>3594</v>
      </c>
      <c r="C105" s="3254"/>
      <c r="D105" s="3254"/>
      <c r="E105" s="3254"/>
      <c r="F105" s="3254"/>
      <c r="G105" s="3254"/>
      <c r="H105" s="3254"/>
      <c r="I105" s="3254"/>
    </row>
    <row r="106" spans="1:9" ht="67.5" customHeight="1" x14ac:dyDescent="0.25">
      <c r="A106" s="1096"/>
      <c r="B106" s="1100" t="s">
        <v>2</v>
      </c>
      <c r="C106" s="450" t="s">
        <v>2</v>
      </c>
      <c r="D106" s="450" t="s">
        <v>2</v>
      </c>
      <c r="E106" s="450" t="s">
        <v>2</v>
      </c>
      <c r="F106" s="450" t="s">
        <v>2</v>
      </c>
      <c r="G106" s="1064" t="s">
        <v>1470</v>
      </c>
      <c r="H106" s="1002" t="s">
        <v>3348</v>
      </c>
      <c r="I106" s="9" t="s">
        <v>8</v>
      </c>
    </row>
    <row r="107" spans="1:9" ht="53.1" customHeight="1" thickBot="1" x14ac:dyDescent="0.3">
      <c r="A107" s="1096"/>
      <c r="B107" s="1102" t="s">
        <v>2</v>
      </c>
      <c r="C107" s="452" t="s">
        <v>2</v>
      </c>
      <c r="D107" s="452" t="s">
        <v>2</v>
      </c>
      <c r="E107" s="452" t="s">
        <v>2</v>
      </c>
      <c r="F107" s="452" t="s">
        <v>2</v>
      </c>
      <c r="G107" s="190" t="s">
        <v>1479</v>
      </c>
      <c r="H107" s="1066" t="s">
        <v>1126</v>
      </c>
      <c r="I107" s="1067" t="s">
        <v>8</v>
      </c>
    </row>
    <row r="108" spans="1:9" ht="24" customHeight="1" thickBot="1" x14ac:dyDescent="0.3">
      <c r="A108" s="1097"/>
      <c r="B108" s="3243" t="s">
        <v>3595</v>
      </c>
      <c r="C108" s="3244"/>
      <c r="D108" s="3244"/>
      <c r="E108" s="3244"/>
      <c r="F108" s="3244"/>
      <c r="G108" s="3244"/>
      <c r="H108" s="3244"/>
      <c r="I108" s="3244"/>
    </row>
    <row r="109" spans="1:9" ht="67.5" customHeight="1" x14ac:dyDescent="0.25">
      <c r="A109" s="1098"/>
      <c r="B109" s="1100" t="s">
        <v>2</v>
      </c>
      <c r="C109" s="450" t="s">
        <v>2</v>
      </c>
      <c r="D109" s="450" t="s">
        <v>2</v>
      </c>
      <c r="E109" s="450" t="s">
        <v>2</v>
      </c>
      <c r="F109" s="450" t="s">
        <v>2</v>
      </c>
      <c r="G109" s="1064" t="s">
        <v>1470</v>
      </c>
      <c r="H109" s="1002" t="s">
        <v>3348</v>
      </c>
      <c r="I109" s="9" t="s">
        <v>8</v>
      </c>
    </row>
    <row r="110" spans="1:9" ht="53.1" customHeight="1" thickBot="1" x14ac:dyDescent="0.3">
      <c r="A110" s="1098"/>
      <c r="B110" s="1102" t="s">
        <v>2</v>
      </c>
      <c r="C110" s="452" t="s">
        <v>2</v>
      </c>
      <c r="D110" s="452" t="s">
        <v>2</v>
      </c>
      <c r="E110" s="452" t="s">
        <v>2</v>
      </c>
      <c r="F110" s="452" t="s">
        <v>2</v>
      </c>
      <c r="G110" s="190" t="s">
        <v>1479</v>
      </c>
      <c r="H110" s="1067" t="s">
        <v>8</v>
      </c>
      <c r="I110" s="1067" t="s">
        <v>8</v>
      </c>
    </row>
    <row r="111" spans="1:9" ht="24" customHeight="1" x14ac:dyDescent="0.25"/>
    <row r="112" spans="1:9" ht="53.1" customHeight="1" x14ac:dyDescent="0.25"/>
    <row r="113" ht="53.1" customHeight="1" x14ac:dyDescent="0.25"/>
    <row r="114" ht="53.1" customHeight="1" x14ac:dyDescent="0.25"/>
    <row r="115" ht="53.1" customHeight="1" x14ac:dyDescent="0.25"/>
    <row r="116" ht="53.1" customHeight="1" x14ac:dyDescent="0.25"/>
    <row r="117" ht="53.1" customHeight="1" x14ac:dyDescent="0.25"/>
    <row r="118" ht="53.1" customHeight="1" x14ac:dyDescent="0.25"/>
    <row r="119" ht="53.1" customHeight="1" x14ac:dyDescent="0.25"/>
    <row r="120" ht="24" customHeight="1" x14ac:dyDescent="0.25"/>
    <row r="121" ht="79.5" customHeight="1" x14ac:dyDescent="0.25"/>
    <row r="122" ht="53.1" customHeight="1" x14ac:dyDescent="0.25"/>
    <row r="123" ht="53.1" customHeight="1" x14ac:dyDescent="0.25"/>
    <row r="124" ht="53.1" customHeight="1" x14ac:dyDescent="0.25"/>
    <row r="125" ht="53.1" customHeight="1" x14ac:dyDescent="0.25"/>
    <row r="126" ht="53.1" customHeight="1" x14ac:dyDescent="0.25"/>
    <row r="127" ht="53.1" customHeight="1" x14ac:dyDescent="0.25"/>
    <row r="128" ht="53.1" customHeight="1" x14ac:dyDescent="0.25"/>
  </sheetData>
  <sheetProtection algorithmName="SHA-512" hashValue="wiYkhMPggg298k8yc5MMfalRgs+NxKFsII4I+K3MtwZ64+8h0bn+qrQX/fDagUzejYwfCUyReR2hDigaoDIcNg==" saltValue="F/oHcq7boOopBI1WEa9pzQ==" spinCount="100000" sheet="1" objects="1" scenarios="1"/>
  <mergeCells count="30">
    <mergeCell ref="B14:I14"/>
    <mergeCell ref="B24:I24"/>
    <mergeCell ref="B36:I36"/>
    <mergeCell ref="B30:F30"/>
    <mergeCell ref="H30:I30"/>
    <mergeCell ref="B32:F32"/>
    <mergeCell ref="H32:I32"/>
    <mergeCell ref="B34:F34"/>
    <mergeCell ref="H34:I34"/>
    <mergeCell ref="B6:I6"/>
    <mergeCell ref="B2:G2"/>
    <mergeCell ref="B4:F4"/>
    <mergeCell ref="G4:G5"/>
    <mergeCell ref="H4:H5"/>
    <mergeCell ref="I4:I5"/>
    <mergeCell ref="B56:F56"/>
    <mergeCell ref="H56:I56"/>
    <mergeCell ref="B46:I46"/>
    <mergeCell ref="B52:F52"/>
    <mergeCell ref="H52:I52"/>
    <mergeCell ref="B54:F54"/>
    <mergeCell ref="H54:I54"/>
    <mergeCell ref="B108:I108"/>
    <mergeCell ref="G58:I58"/>
    <mergeCell ref="B60:I60"/>
    <mergeCell ref="B69:I69"/>
    <mergeCell ref="B96:I96"/>
    <mergeCell ref="B105:I105"/>
    <mergeCell ref="B78:I78"/>
    <mergeCell ref="B87:I87"/>
  </mergeCells>
  <hyperlinks>
    <hyperlink ref="B3" location="Content!A1" display="Content (Inhaltsverzeichnis)" xr:uid="{278DFF15-97D1-4DAB-8F20-6A61AA9B032C}"/>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3</vt:i4>
      </vt:variant>
    </vt:vector>
  </HeadingPairs>
  <TitlesOfParts>
    <vt:vector size="55" baseType="lpstr">
      <vt:lpstr>Content</vt:lpstr>
      <vt:lpstr>XML-Datafields</vt:lpstr>
      <vt:lpstr>Texte EPIC 26_alt</vt:lpstr>
      <vt:lpstr>Datafields - EPIC 26_alt</vt:lpstr>
      <vt:lpstr>study cases xml</vt:lpstr>
      <vt:lpstr>Validation</vt:lpstr>
      <vt:lpstr>Categories</vt:lpstr>
      <vt:lpstr>Risk class.</vt:lpstr>
      <vt:lpstr>Basic data</vt:lpstr>
      <vt:lpstr>Deficits</vt:lpstr>
      <vt:lpstr>Filter - Deficits</vt:lpstr>
      <vt:lpstr>General overview</vt:lpstr>
      <vt:lpstr>General overview-Export</vt:lpstr>
      <vt:lpstr>KB-1a)</vt:lpstr>
      <vt:lpstr>KB-1b) 1</vt:lpstr>
      <vt:lpstr>KB-1b) 2</vt:lpstr>
      <vt:lpstr>KB-1b) 3</vt:lpstr>
      <vt:lpstr>KB-2a)</vt:lpstr>
      <vt:lpstr>KB-2b)</vt:lpstr>
      <vt:lpstr>KB-3a)</vt:lpstr>
      <vt:lpstr>KB-3b)</vt:lpstr>
      <vt:lpstr>KB-3c)</vt:lpstr>
      <vt:lpstr>KB-4</vt:lpstr>
      <vt:lpstr>KB-5</vt:lpstr>
      <vt:lpstr>KB-6</vt:lpstr>
      <vt:lpstr>KB-7</vt:lpstr>
      <vt:lpstr>KB-8 </vt:lpstr>
      <vt:lpstr>KB-9</vt:lpstr>
      <vt:lpstr>KB-10</vt:lpstr>
      <vt:lpstr>KB-11</vt:lpstr>
      <vt:lpstr>KB-12</vt:lpstr>
      <vt:lpstr>KB-13</vt:lpstr>
      <vt:lpstr>KB-14</vt:lpstr>
      <vt:lpstr>KB-15</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Profile</vt:lpstr>
      <vt:lpstr>Filter</vt:lpstr>
      <vt:lpstr>Kaplan-Meier (DFS)</vt:lpstr>
      <vt:lpstr>Kaplan-Meier (OAS)</vt:lpstr>
      <vt:lpstr>Export Research</vt:lpstr>
      <vt:lpstr>Categories FU Research</vt:lpstr>
      <vt:lpstr>'Basic data'!Druckbereich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Alisa Lüll</cp:lastModifiedBy>
  <cp:lastPrinted>2019-03-29T06:51:11Z</cp:lastPrinted>
  <dcterms:created xsi:type="dcterms:W3CDTF">2015-02-26T13:08:38Z</dcterms:created>
  <dcterms:modified xsi:type="dcterms:W3CDTF">2020-02-25T06:20:33Z</dcterms:modified>
</cp:coreProperties>
</file>